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activeTab="0"/>
  </bookViews>
  <sheets>
    <sheet name="Clas. por Objeto del Gasto." sheetId="1" r:id="rId1"/>
    <sheet name="Clas. Administrativa" sheetId="2" r:id="rId2"/>
    <sheet name="Clas. Funcional" sheetId="3" r:id="rId3"/>
    <sheet name="Clas, Tipo de Gasto" sheetId="4" r:id="rId4"/>
    <sheet name="Prioridades del Gasto" sheetId="5" r:id="rId5"/>
    <sheet name="Programas y Proyectos" sheetId="6" r:id="rId6"/>
    <sheet name="Analitico de Plazas " sheetId="7" r:id="rId7"/>
  </sheets>
  <definedNames/>
  <calcPr fullCalcOnLoad="1"/>
</workbook>
</file>

<file path=xl/sharedStrings.xml><?xml version="1.0" encoding="utf-8"?>
<sst xmlns="http://schemas.openxmlformats.org/spreadsheetml/2006/main" count="398" uniqueCount="376">
  <si>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</si>
  <si>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</si>
  <si>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</si>
  <si>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</si>
  <si>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</si>
  <si>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</si>
  <si>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</si>
  <si>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</si>
  <si>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</si>
  <si>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</si>
  <si>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</si>
  <si>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</si>
  <si>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</si>
  <si>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</si>
  <si>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</si>
  <si>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</si>
  <si>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</si>
  <si>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</si>
  <si>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</si>
  <si>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</si>
  <si>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</si>
  <si>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</si>
  <si>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</si>
  <si>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</si>
  <si>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</si>
  <si>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</si>
  <si>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</si>
  <si>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</si>
  <si>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</si>
  <si>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</si>
  <si>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</si>
  <si>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</si>
  <si>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Inversión Pública</t>
  </si>
  <si>
    <t>Obra Pública en Bienes Propios</t>
  </si>
  <si>
    <t>Proyectos Productivos y Acciones de Fomento</t>
  </si>
  <si>
    <t>Inversiones Financieras y Otras Provisiones</t>
  </si>
  <si>
    <t>Provisiones para Contingencias y Otras Erogaciones Especiales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</si>
  <si>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</si>
  <si>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</si>
  <si>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</si>
  <si>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</si>
  <si>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</si>
  <si>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</si>
  <si>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Gastos de la Deuda Pública</t>
  </si>
  <si>
    <t>Costo por Coberturas</t>
  </si>
  <si>
    <t>Adeudos de Ejercicios Fiscales Anteriores (ADEFAS)</t>
  </si>
  <si>
    <t>Formato del Proyecto del Presupuesto de Egresos Armonizado:</t>
  </si>
  <si>
    <t>Clasificación Administrativa</t>
  </si>
  <si>
    <t>Poder Ejecutivo</t>
  </si>
  <si>
    <t>Poder Legislativo</t>
  </si>
  <si>
    <t>Poder Judicial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</si>
  <si>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</si>
  <si>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</si>
  <si>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</si>
  <si>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</si>
  <si>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</si>
  <si>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</si>
  <si>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</si>
  <si>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</si>
  <si>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</si>
  <si>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Organismos Descentralizados de la Administracion Pública</t>
  </si>
  <si>
    <t>Instituciones de Salud y Asistencia Social con Subsidio</t>
  </si>
  <si>
    <t>Transferencias a Municipios</t>
  </si>
  <si>
    <t>Gobierno del Estado de San Luis Potosí</t>
  </si>
  <si>
    <t>Instituciones Educativas y Culturales con Subsidio</t>
  </si>
  <si>
    <t>Analítico de Plazas</t>
  </si>
  <si>
    <t>Programas y Proyectos</t>
  </si>
  <si>
    <t>Plaza/puesto</t>
  </si>
  <si>
    <t>Número de plazas</t>
  </si>
  <si>
    <t>hasta</t>
  </si>
  <si>
    <t>AUXILIAR DE MANTENIMIENTO</t>
  </si>
  <si>
    <t>PEON</t>
  </si>
  <si>
    <t>CHOFER DE SEGUNDA</t>
  </si>
  <si>
    <t>RECEPCIONISTA</t>
  </si>
  <si>
    <t>ALMACENISTA</t>
  </si>
  <si>
    <t>AUXILIAR DE ESCENOGRAFO</t>
  </si>
  <si>
    <t>AUXILIAR DE PUERICULTISTA</t>
  </si>
  <si>
    <t>AUXILIAR DE NUTRICION</t>
  </si>
  <si>
    <t>CHOFER DE PRIMERA</t>
  </si>
  <si>
    <t>ELECTRICISTA</t>
  </si>
  <si>
    <t>ANALISTA NO ESPECIALIZADO</t>
  </si>
  <si>
    <t>ARCHIVISTA</t>
  </si>
  <si>
    <t>AUXILIAR DE PROGRAMACION</t>
  </si>
  <si>
    <t>CAPTURISTA</t>
  </si>
  <si>
    <t>AUXILIAR DE AUDITOR</t>
  </si>
  <si>
    <t>AUXILIAR DE MEDICO</t>
  </si>
  <si>
    <t>AUXILIAR JURIDICO</t>
  </si>
  <si>
    <t>MUSICO DE PRIMERA</t>
  </si>
  <si>
    <t>OFICIAL DE PARTES</t>
  </si>
  <si>
    <t>VIGILANTE</t>
  </si>
  <si>
    <t>REPRESENTANTE OBRERO</t>
  </si>
  <si>
    <t>REPRESENTANTE PATRONAL</t>
  </si>
  <si>
    <t>CHOFER DE TRAILER</t>
  </si>
  <si>
    <t>AGENTE FISCAL</t>
  </si>
  <si>
    <t>MUSICO SOLISTA</t>
  </si>
  <si>
    <t>JEFE DE SECCION</t>
  </si>
  <si>
    <t>MUSICO MAYOR</t>
  </si>
  <si>
    <t>ABOGADO ESPECIALIZADO</t>
  </si>
  <si>
    <t>JEFE DE BIBLIOTECA</t>
  </si>
  <si>
    <t>JEFE DE DEPARTAMENTO</t>
  </si>
  <si>
    <t>JEFE DE MUSEO</t>
  </si>
  <si>
    <t>MEDICO ESPECIALIZADO CERESO</t>
  </si>
  <si>
    <t>SECRETARIO DE ACUERDOS</t>
  </si>
  <si>
    <t>SUB-DIRECTOR</t>
  </si>
  <si>
    <t>DIRECTOR DE AREA</t>
  </si>
  <si>
    <t>PROCURADOR DEF DEL TRAB</t>
  </si>
  <si>
    <t>PROCURADOR FISCAL</t>
  </si>
  <si>
    <t>SRIO PART DE SECRETARIO</t>
  </si>
  <si>
    <t>SRIO GRAL JLCA</t>
  </si>
  <si>
    <t>DIRECTOR GENERAL</t>
  </si>
  <si>
    <t>PILOTO DE AVIACION</t>
  </si>
  <si>
    <t>SECRETARIO PRIVADO</t>
  </si>
  <si>
    <t>SUB-SECRETARIO</t>
  </si>
  <si>
    <t>TESORERO GENERAL</t>
  </si>
  <si>
    <t>COORDINADOR DE ASESORES</t>
  </si>
  <si>
    <t>SUB-OFICIAL</t>
  </si>
  <si>
    <t>OFICIAL</t>
  </si>
  <si>
    <t>AYUDANTE GENERAL</t>
  </si>
  <si>
    <t>OPERADOR TECNICO DE EMERGENCIA</t>
  </si>
  <si>
    <t>AUXILIAR EN INFORMATICA</t>
  </si>
  <si>
    <t>ASISTENTE ADMINISTRATIVO</t>
  </si>
  <si>
    <t>ASISTENTE TECNICO</t>
  </si>
  <si>
    <t>ENFERMERA (O) SEGURIDAD Y CUSTODIA</t>
  </si>
  <si>
    <t>CONSEJERO JURIDICO DE GOBIERNO</t>
  </si>
  <si>
    <t>C. GOBERNADOR</t>
  </si>
  <si>
    <t>INSPECTOR DE TRANSPORTE</t>
  </si>
  <si>
    <t>SUPERVISOR AUXILIAR</t>
  </si>
  <si>
    <t>TECNICO ARCHIVISTA CERESO</t>
  </si>
  <si>
    <t>TECNICO LABORATORISTA CERESO</t>
  </si>
  <si>
    <t>MEDICO GENERAL CERESO</t>
  </si>
  <si>
    <t>PEON SEDUVOP</t>
  </si>
  <si>
    <t>DESBROZADOR SEDUVOP</t>
  </si>
  <si>
    <t>ENCARGADO DE FOTOCOPIADO</t>
  </si>
  <si>
    <t>JEFE DE CUADRILLA SEDUVOP</t>
  </si>
  <si>
    <t>CHOFER DE SEGUNDA SEDUVOP</t>
  </si>
  <si>
    <t>APOYO INFORMATICA SEGURIDAD</t>
  </si>
  <si>
    <t>ANALISTA ESPECIALIZADO</t>
  </si>
  <si>
    <t>ARTESANOS</t>
  </si>
  <si>
    <t>POLICIA</t>
  </si>
  <si>
    <t>OFICIAL INTENDENTE</t>
  </si>
  <si>
    <t>POLICIA TERCERO</t>
  </si>
  <si>
    <t>POLICIA SEGUNDO</t>
  </si>
  <si>
    <t>POLICIA PRIMERO</t>
  </si>
  <si>
    <t>PSICOLOGA (O)</t>
  </si>
  <si>
    <t>REPORTERA (O)</t>
  </si>
  <si>
    <t>SUPERVISOR (A) ESPECIALIZADO (A)</t>
  </si>
  <si>
    <t>CONCILIADOR (A)</t>
  </si>
  <si>
    <t>DICTAMINADOR (A)</t>
  </si>
  <si>
    <t>SECRETARIA (O) DE SECRETARIO</t>
  </si>
  <si>
    <t>AUDITOR (A)</t>
  </si>
  <si>
    <t>ABOGADA (O) "B"</t>
  </si>
  <si>
    <t>JEFATURA DE VIGILANCIA</t>
  </si>
  <si>
    <t>ABOGADA (O) ESPECIALIZADA (O)</t>
  </si>
  <si>
    <t>ACTUARIA (O)</t>
  </si>
  <si>
    <t>SUB-OFICIAL DE SEGURIDAD</t>
  </si>
  <si>
    <t>CONSEJERO ADJUNTO</t>
  </si>
  <si>
    <t>Previsiones</t>
  </si>
  <si>
    <t>Materias Primas y Materiales de Producción y Comercialización</t>
  </si>
  <si>
    <t>Transferencias al Resto del Sector Público</t>
  </si>
  <si>
    <t>Bienes Muebles, Inmuebles e Intangibles</t>
  </si>
  <si>
    <t>Mobiliario y Equipo de Administración</t>
  </si>
  <si>
    <t>Mobiliario y Equipo Educacional y Recreativo</t>
  </si>
  <si>
    <t>Maquinaria, Otros Equipos y Herramientas</t>
  </si>
  <si>
    <t>Activos Intangibles</t>
  </si>
  <si>
    <t>Obra Pública en Bienes de Dominio Público</t>
  </si>
  <si>
    <t>Administración Pública Paraestatal</t>
  </si>
  <si>
    <t>Organismos Descentralizados de la Administración Pública</t>
  </si>
  <si>
    <t>Participación a Municipios</t>
  </si>
  <si>
    <t>Fondos</t>
  </si>
  <si>
    <t>Bienestar para San Luis</t>
  </si>
  <si>
    <t>Programa Presupuestario</t>
  </si>
  <si>
    <t>Economía Sustentable para San Luis</t>
  </si>
  <si>
    <t>Gobierno Responsable para San Luis</t>
  </si>
  <si>
    <t>Seguridad y Justicia para San Luis</t>
  </si>
  <si>
    <t>Prioridades del Gasto</t>
  </si>
  <si>
    <t>Elementos programáticos</t>
  </si>
  <si>
    <t>Salud</t>
  </si>
  <si>
    <t>Derechos Humanos</t>
  </si>
  <si>
    <t>ASISTENTE DE OPERADOR</t>
  </si>
  <si>
    <t>COCINERA (O)</t>
  </si>
  <si>
    <t>VELADOR (A)</t>
  </si>
  <si>
    <t>JARDINERA (O)</t>
  </si>
  <si>
    <t>JEFATURA DE CUADRILLA</t>
  </si>
  <si>
    <t>ENCARGADA (O) DE SALA</t>
  </si>
  <si>
    <t>PELUQUERA (O)</t>
  </si>
  <si>
    <t>PINTOR (A)</t>
  </si>
  <si>
    <t>PLOMERA (O)</t>
  </si>
  <si>
    <t>ENCUADERNADOR (A)</t>
  </si>
  <si>
    <t>MECANICA (O) DE PRIMERA</t>
  </si>
  <si>
    <t>ENFERMERA (O) AUXILIAR</t>
  </si>
  <si>
    <t>CAPACITADOR (A)</t>
  </si>
  <si>
    <t>TECNICA (O) NO ESPECIALIZADA (O)</t>
  </si>
  <si>
    <t>INSPECTOR (A)</t>
  </si>
  <si>
    <t>MECANOGRAFA (O)</t>
  </si>
  <si>
    <t>AUXILIAR ADMINISTRATIVA (O)</t>
  </si>
  <si>
    <t>BIBLIOTECARIA (O)</t>
  </si>
  <si>
    <t>VISITADOR (A)</t>
  </si>
  <si>
    <t>ESCENOGRAFA (O)</t>
  </si>
  <si>
    <t>ENCARGADA (O) DE CAJAS</t>
  </si>
  <si>
    <t>SECRETARIA (O) CAPTURISTA</t>
  </si>
  <si>
    <t>TECNICA (O) ESPECIALIZADA (O)</t>
  </si>
  <si>
    <t>DISEÑADOR (A) GRAFICO (A)</t>
  </si>
  <si>
    <t>LICENCIADA (O) EN EDUCACION PREESCOLAR</t>
  </si>
  <si>
    <t>CAJERA (O)</t>
  </si>
  <si>
    <t>SECRETARIA (O) DE ESTUDIO Y CUENTA</t>
  </si>
  <si>
    <t>DEFENSOR (A) PUBLICA (O)</t>
  </si>
  <si>
    <t>PREJUBILATORIO A</t>
  </si>
  <si>
    <t>PREJUBILATORIO B</t>
  </si>
  <si>
    <t>DIREC.ARCHIVO HISTORICO</t>
  </si>
  <si>
    <t>Coordinación entre Niveles de Gobierno</t>
  </si>
  <si>
    <t>Organos Autónomos</t>
  </si>
  <si>
    <t>Comunidades y Pueblos Indígenas</t>
  </si>
  <si>
    <t>Desarrollo Social y Regional</t>
  </si>
  <si>
    <t>Vivienda</t>
  </si>
  <si>
    <t>Sistema Educativo Regular</t>
  </si>
  <si>
    <t>Sistema Educativo Estatal</t>
  </si>
  <si>
    <t>Infraestructura Educativa</t>
  </si>
  <si>
    <t>Media Superior Bachillerato (Cobach)</t>
  </si>
  <si>
    <t>Media Superior Profesional Técnico</t>
  </si>
  <si>
    <t>Media Superior Formación Técnica (Cecyte)</t>
  </si>
  <si>
    <t>Educación Superior U. Intercultural</t>
  </si>
  <si>
    <t>Educación Superior UT. Metropolitana</t>
  </si>
  <si>
    <t>Educación Superior ITS. Ébano</t>
  </si>
  <si>
    <t>Educación Superior ITS. Tamazunchale</t>
  </si>
  <si>
    <t>Educación Superior U. Tecnológica</t>
  </si>
  <si>
    <t>Educación Superior ITS. Rioverde</t>
  </si>
  <si>
    <t>Educación Superior U. Politécnica</t>
  </si>
  <si>
    <t>Educación Superior ITSSLP</t>
  </si>
  <si>
    <t>Educación Superior UASLP</t>
  </si>
  <si>
    <t>Alfabetización y Educación para Adultos</t>
  </si>
  <si>
    <t>Fomento de la Ciencia y la Tecnología</t>
  </si>
  <si>
    <t>Arte y Cultura</t>
  </si>
  <si>
    <t>Preservación y Resguardo del Archivo Histórico</t>
  </si>
  <si>
    <t>Fomento y Desarrollo de las Artesanías</t>
  </si>
  <si>
    <t>Arte y Cultura IP. Bellas Artes</t>
  </si>
  <si>
    <t>Arte y Cultura M. Virreinato</t>
  </si>
  <si>
    <t>Arte y Cultura Real de Catorce</t>
  </si>
  <si>
    <t>Arte y Cultura M. Ferrocarril</t>
  </si>
  <si>
    <t>Arte y Cultura M. Laberinto</t>
  </si>
  <si>
    <t>Arte y Cultura Centro de las Artes</t>
  </si>
  <si>
    <t>Arte y Cultura M. Arte Contemporáneo</t>
  </si>
  <si>
    <t>Arte y Cultura M. Francisco Cossío</t>
  </si>
  <si>
    <t>Arte y Cultura M. Federico Silva</t>
  </si>
  <si>
    <t>Arte y Cultura Cineteca</t>
  </si>
  <si>
    <t>Arte y Cultura M. Máscara</t>
  </si>
  <si>
    <t>Televisión Pública Canal 9</t>
  </si>
  <si>
    <t>Fomento y Desarrollo del Deporte</t>
  </si>
  <si>
    <t>Asistencia Social a Población Vulnerable</t>
  </si>
  <si>
    <t>Población</t>
  </si>
  <si>
    <t>Mujeres</t>
  </si>
  <si>
    <t>Jóvenes</t>
  </si>
  <si>
    <t>Atención a Personas con Discapacidad Visual</t>
  </si>
  <si>
    <t>Donación y Trasplante de Órganos</t>
  </si>
  <si>
    <t>Asistencia Geriátrica</t>
  </si>
  <si>
    <t>Asistencia Integral para Niñas y Adolescentes IRS. Rosario Castellanos</t>
  </si>
  <si>
    <t>Asistencia Integral para Niños y Adolescentes CAS. Rafael Nieto</t>
  </si>
  <si>
    <t>Asistencia Integral para Recién Nacidos</t>
  </si>
  <si>
    <t>Prevención y Rehabilitación de Personas con Adicciones</t>
  </si>
  <si>
    <t>Seguridad Pública SECESP</t>
  </si>
  <si>
    <t>Seguridad Pública SSPC</t>
  </si>
  <si>
    <t>Procuración de Justicia</t>
  </si>
  <si>
    <t>Defensoría Pública</t>
  </si>
  <si>
    <t>Justicia para Mujeres</t>
  </si>
  <si>
    <t>Atención a Víctimas</t>
  </si>
  <si>
    <t>Justicia Administrativa</t>
  </si>
  <si>
    <t>Financiamiento para el Desarrollo</t>
  </si>
  <si>
    <t>Empleo y Previsión Social</t>
  </si>
  <si>
    <t>Gestión de Conflictos Laborales</t>
  </si>
  <si>
    <t>Capacitación para el Trabajo</t>
  </si>
  <si>
    <t>Desarrollo Turístico</t>
  </si>
  <si>
    <t>Congresos y Convenciones</t>
  </si>
  <si>
    <t>Infraestructura Urbana</t>
  </si>
  <si>
    <t>Transporte, Movilidad y Telecomunicaciones</t>
  </si>
  <si>
    <t>Esparcimiento y Recreación</t>
  </si>
  <si>
    <t>Infraestructura Carretera</t>
  </si>
  <si>
    <t>Desarrollo Rural Sustentable</t>
  </si>
  <si>
    <t>Gestión Integral del Agua</t>
  </si>
  <si>
    <t>Ecología y Medio Ambiente</t>
  </si>
  <si>
    <t>Fortalecimiento Municipal</t>
  </si>
  <si>
    <t>Proceso Legislativo</t>
  </si>
  <si>
    <t>Agenda y Logística del Gobernador</t>
  </si>
  <si>
    <t>Política Interior</t>
  </si>
  <si>
    <t>Justicia Electoral</t>
  </si>
  <si>
    <t>Asuntos Jurídicos Gubernamentales</t>
  </si>
  <si>
    <t>Participación Ciudadana</t>
  </si>
  <si>
    <t>Transparencia y rendición de Cuentas</t>
  </si>
  <si>
    <t>Sistema Anticorrupción</t>
  </si>
  <si>
    <t>Acceso a la Información Pública</t>
  </si>
  <si>
    <t>Fiscalización de la gestión gubernamental</t>
  </si>
  <si>
    <t>Finanzas Públicas</t>
  </si>
  <si>
    <t>Gestión Administrativa Gubernamental</t>
  </si>
  <si>
    <t>Gobierno Digital</t>
  </si>
  <si>
    <t>Servicios Registrales de la Propiedad y Catastro</t>
  </si>
  <si>
    <t>CABO ORDENANZAS</t>
  </si>
  <si>
    <t>Presupuesto de Egresos para el Ejercicio Fiscal 2024</t>
  </si>
  <si>
    <t>Protección Civil</t>
  </si>
  <si>
    <t>Impartición de Justicia</t>
  </si>
  <si>
    <t>Comunicación social</t>
  </si>
  <si>
    <t>ABOGADA (O) "A"</t>
  </si>
  <si>
    <t>APOYO ADMINISTRATIVO</t>
  </si>
  <si>
    <t>LAVANDERA (O)</t>
  </si>
  <si>
    <t>ASISTENTE GENERAL</t>
  </si>
  <si>
    <t>MOZA (O) DE OFICINA</t>
  </si>
  <si>
    <t>MOZA (O) DE ORDENANZAS</t>
  </si>
  <si>
    <t>OPERADOR (A) DE FOTOCOPIADORA</t>
  </si>
  <si>
    <t xml:space="preserve">POLICIA </t>
  </si>
  <si>
    <t>AUXILIAR GENERAL</t>
  </si>
  <si>
    <t>DICTAMINADOR UNIDAD DE INVERSION</t>
  </si>
  <si>
    <t>EVALUADOR (A) DE PROGRAMA</t>
  </si>
  <si>
    <t>INSPECTOR (A)  FITOZOOSANITARIO</t>
  </si>
  <si>
    <t>ANALISTA JURIDICO</t>
  </si>
  <si>
    <t>AUXILIAR ADMINISTRATIVA (O) DE LA PARTICULAR</t>
  </si>
  <si>
    <t>MAESTRO (A)  EDUCADOR (A)</t>
  </si>
  <si>
    <t>OPERADOR (A) DE MAQUINARIA PESADA</t>
  </si>
  <si>
    <t>PUERICULTISTA - 5</t>
  </si>
  <si>
    <t>SECRETARIA (O) TAQUIMECANOGRAFA (O)</t>
  </si>
  <si>
    <t>SUPERVISOR (A)</t>
  </si>
  <si>
    <t xml:space="preserve">ANALISTA JURIDICA (O) DE SEGURIDAD </t>
  </si>
  <si>
    <t>APOYO ADMINISTRATIVA (O)  DE SEGURIDAD</t>
  </si>
  <si>
    <t>CUSTODIO</t>
  </si>
  <si>
    <t>JEFE DE COCINA</t>
  </si>
  <si>
    <t>MUSICO B</t>
  </si>
  <si>
    <t>OF. ADMVO. SEGURIDAD C</t>
  </si>
  <si>
    <t>POLICIA OPERATIVO CERTIFICADO C5I2</t>
  </si>
  <si>
    <t>TRABAJADOR(A) SOCIAL</t>
  </si>
  <si>
    <t>ANALISTA DE ORG. Y METODOS</t>
  </si>
  <si>
    <t>AUXILIAR EN ADMINISTRACION</t>
  </si>
  <si>
    <t>AUXILIAR EN CONTABILIDAD</t>
  </si>
  <si>
    <t>ENFERMERA(O) AUXILIAR CERESO</t>
  </si>
  <si>
    <t>OF. ADMVO. DE SEGURIDAD "B"</t>
  </si>
  <si>
    <t>ANALISTA DE SISTEMAS COMPUTACIONALES</t>
  </si>
  <si>
    <t>CUSTODIA(O) `A`</t>
  </si>
  <si>
    <t>JEFE DE GRUPO</t>
  </si>
  <si>
    <t>OFICIAL AMINISTRATIVA (O) DE SEG "A"</t>
  </si>
  <si>
    <t>PROGRAMADOR(A) DE COMPUTADORA</t>
  </si>
  <si>
    <t>SECRETARIA (O) DE DIRECTOR</t>
  </si>
  <si>
    <t>CUSTODIA(O) `B`</t>
  </si>
  <si>
    <t>ENFERMERA (O) TITULADA(O)</t>
  </si>
  <si>
    <t>INSPECTOR (A)  ESPECIALIZADO(A)</t>
  </si>
  <si>
    <t>JEFE  DE  GRUPO ADMINISTRATIVO DE SEGURIDAD</t>
  </si>
  <si>
    <t>JEFE DE GRUPO (SEG Y CUST)</t>
  </si>
  <si>
    <t>MEDICA (O)  GENERAL</t>
  </si>
  <si>
    <t>ODONTOLOGA (O)</t>
  </si>
  <si>
    <t>COORDINADOR(A) DE VUELOS</t>
  </si>
  <si>
    <t>INGENIERA (O) EN SISTEMAS COMPUTACIONALES</t>
  </si>
  <si>
    <t>JEFE DE SECCION SEGURIDAD-CUSTODIA</t>
  </si>
  <si>
    <t>MEDICA (O) ESPECIALIZADA (O)</t>
  </si>
  <si>
    <t>QUIMICA(O) FARMACOBIOLOGA(O) CERESO</t>
  </si>
  <si>
    <t>ENCARGADA (O) DE PROGRAMA</t>
  </si>
  <si>
    <t>INVESTIGADOR (A)</t>
  </si>
  <si>
    <t>JEFE  DE OFICINA ADMINISTRATIVA SEGURIDAD</t>
  </si>
  <si>
    <t>JEFE  DE TURNO</t>
  </si>
  <si>
    <t>JEFE DE GRUPO SEGURIDAD-CUSTODIA</t>
  </si>
  <si>
    <t>JEFE DE OFICINA</t>
  </si>
  <si>
    <t>JUEZ (A) MAESTRO (A)</t>
  </si>
  <si>
    <t>SECRETARIA (O) DEL DESPACHO DEL C GOBERNADOR</t>
  </si>
  <si>
    <t>DEFENSOR (A) DE OFICIO</t>
  </si>
  <si>
    <t>DEFENSOR(A)  SOCIAL</t>
  </si>
  <si>
    <t>JEFE DE OFICINA SUB DE RENTA</t>
  </si>
  <si>
    <t>REGISTRADOR (A)</t>
  </si>
  <si>
    <t>SECRETARIA (O) PROYECTISTA</t>
  </si>
  <si>
    <t>SUB INSPECTOR (A)  (PRIMER OFICIAL)</t>
  </si>
  <si>
    <t>SUBJEFE  DE SEGURIDAD-CUSTODIA</t>
  </si>
  <si>
    <t>SUB-PROCURADOR DEFENSA DEL TRABAJO</t>
  </si>
  <si>
    <t>SUPERVISOR (A) GENERAL</t>
  </si>
  <si>
    <t>SECRETARIO (A)</t>
  </si>
  <si>
    <t>ASESOR DEL C.GOBERNADOR</t>
  </si>
  <si>
    <t>SRIO. PART. C. GOBERNADOR</t>
  </si>
  <si>
    <t>PTE. JTA.LOC.CONC. Y ARB.</t>
  </si>
  <si>
    <t>COORDINADOR GENERAL</t>
  </si>
  <si>
    <t>REP.DEL GOB.DEL EDO.EN DF</t>
  </si>
  <si>
    <t>SECRETARIO (A) GENERAL</t>
  </si>
  <si>
    <t>SECRETARIO (A) FINANZAS</t>
  </si>
  <si>
    <t>CONTRALOR (A)</t>
  </si>
  <si>
    <t>OFICIAL MAYOR</t>
  </si>
  <si>
    <t>de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</si>
</sst>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);\-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6.95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3" fontId="0" fillId="0" borderId="0" xfId="0" applyNumberForma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6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3" fontId="3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68" fontId="2" fillId="0" borderId="0" xfId="0" applyNumberFormat="1" applyFont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35" borderId="0" xfId="47" applyFont="1" applyFill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68" fontId="12" fillId="35" borderId="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43" fontId="0" fillId="0" borderId="18" xfId="47" applyFont="1" applyBorder="1" applyAlignment="1">
      <alignment horizontal="center"/>
    </xf>
    <xf numFmtId="43" fontId="0" fillId="0" borderId="0" xfId="47" applyFont="1" applyAlignment="1">
      <alignment/>
    </xf>
    <xf numFmtId="43" fontId="0" fillId="0" borderId="15" xfId="47" applyFont="1" applyBorder="1" applyAlignment="1">
      <alignment vertical="center"/>
    </xf>
    <xf numFmtId="43" fontId="0" fillId="0" borderId="19" xfId="47" applyFont="1" applyBorder="1" applyAlignment="1">
      <alignment vertical="center"/>
    </xf>
    <xf numFmtId="43" fontId="0" fillId="0" borderId="10" xfId="47" applyFont="1" applyBorder="1" applyAlignment="1">
      <alignment vertical="center"/>
    </xf>
    <xf numFmtId="43" fontId="0" fillId="0" borderId="20" xfId="47" applyFont="1" applyBorder="1" applyAlignment="1">
      <alignment horizontal="center"/>
    </xf>
    <xf numFmtId="43" fontId="0" fillId="0" borderId="21" xfId="47" applyFont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43" fontId="0" fillId="0" borderId="19" xfId="47" applyFont="1" applyBorder="1" applyAlignment="1">
      <alignment horizontal="center" vertical="center"/>
    </xf>
    <xf numFmtId="43" fontId="0" fillId="0" borderId="19" xfId="47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2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25" xfId="0" applyNumberFormat="1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NumberFormat="1" applyBorder="1" applyAlignment="1" applyProtection="1">
      <alignment horizontal="center"/>
      <protection/>
    </xf>
    <xf numFmtId="0" fontId="0" fillId="0" borderId="24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52" applyBorder="1" applyAlignment="1">
      <alignment horizontal="center"/>
      <protection/>
    </xf>
    <xf numFmtId="0" fontId="0" fillId="0" borderId="19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/>
      <protection/>
    </xf>
    <xf numFmtId="43" fontId="0" fillId="0" borderId="21" xfId="47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1190625</xdr:colOff>
      <xdr:row>4</xdr:row>
      <xdr:rowOff>66675</xdr:rowOff>
    </xdr:to>
    <xdr:grpSp>
      <xdr:nvGrpSpPr>
        <xdr:cNvPr id="1" name="Grupo 4"/>
        <xdr:cNvGrpSpPr>
          <a:grpSpLocks/>
        </xdr:cNvGrpSpPr>
      </xdr:nvGrpSpPr>
      <xdr:grpSpPr>
        <a:xfrm>
          <a:off x="771525" y="238125"/>
          <a:ext cx="1181100" cy="628650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0</xdr:row>
      <xdr:rowOff>0</xdr:rowOff>
    </xdr:from>
    <xdr:to>
      <xdr:col>1</xdr:col>
      <xdr:colOff>2343150</xdr:colOff>
      <xdr:row>2</xdr:row>
      <xdr:rowOff>161925</xdr:rowOff>
    </xdr:to>
    <xdr:grpSp>
      <xdr:nvGrpSpPr>
        <xdr:cNvPr id="1" name="Grupo 3"/>
        <xdr:cNvGrpSpPr>
          <a:grpSpLocks/>
        </xdr:cNvGrpSpPr>
      </xdr:nvGrpSpPr>
      <xdr:grpSpPr>
        <a:xfrm>
          <a:off x="2076450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0</xdr:row>
      <xdr:rowOff>0</xdr:rowOff>
    </xdr:from>
    <xdr:to>
      <xdr:col>1</xdr:col>
      <xdr:colOff>2705100</xdr:colOff>
      <xdr:row>2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2438400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0</xdr:row>
      <xdr:rowOff>0</xdr:rowOff>
    </xdr:from>
    <xdr:to>
      <xdr:col>1</xdr:col>
      <xdr:colOff>2733675</xdr:colOff>
      <xdr:row>2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2466975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0</xdr:row>
      <xdr:rowOff>0</xdr:rowOff>
    </xdr:from>
    <xdr:to>
      <xdr:col>1</xdr:col>
      <xdr:colOff>2876550</xdr:colOff>
      <xdr:row>2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2609850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152400</xdr:rowOff>
    </xdr:to>
    <xdr:grpSp>
      <xdr:nvGrpSpPr>
        <xdr:cNvPr id="1" name="Grupo 1"/>
        <xdr:cNvGrpSpPr>
          <a:grpSpLocks/>
        </xdr:cNvGrpSpPr>
      </xdr:nvGrpSpPr>
      <xdr:grpSpPr>
        <a:xfrm>
          <a:off x="0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85725</xdr:rowOff>
    </xdr:from>
    <xdr:to>
      <xdr:col>1</xdr:col>
      <xdr:colOff>1362075</xdr:colOff>
      <xdr:row>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971550" y="85725"/>
          <a:ext cx="1152525" cy="628650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F58"/>
  <sheetViews>
    <sheetView tabSelected="1" zoomScalePageLayoutView="0" workbookViewId="0" topLeftCell="A1">
      <selection activeCell="C59" sqref="C59"/>
    </sheetView>
  </sheetViews>
  <sheetFormatPr defaultColWidth="11.421875" defaultRowHeight="15"/>
  <cols>
    <col min="2" max="2" width="70.140625" style="0" customWidth="1"/>
    <col min="3" max="3" width="20.00390625" style="5" bestFit="1" customWidth="1"/>
    <col min="4" max="4" width="16.8515625" style="0" bestFit="1" customWidth="1"/>
    <col min="5" max="5" width="12.28125" style="0" bestFit="1" customWidth="1"/>
  </cols>
  <sheetData>
    <row r="1" spans="2:3" ht="15.75" thickBot="1">
      <c r="B1" s="48" t="s">
        <v>46</v>
      </c>
      <c r="C1" s="48"/>
    </row>
    <row r="2" spans="2:3" ht="15.75" thickBot="1">
      <c r="B2" s="33"/>
      <c r="C2" s="34"/>
    </row>
    <row r="3" spans="2:3" ht="15.75" thickBot="1">
      <c r="B3" s="49" t="s">
        <v>63</v>
      </c>
      <c r="C3" s="50"/>
    </row>
    <row r="4" spans="2:3" ht="15.75" thickBot="1">
      <c r="B4" s="49" t="s">
        <v>294</v>
      </c>
      <c r="C4" s="50"/>
    </row>
    <row r="5" spans="2:3" ht="15.75" thickBot="1">
      <c r="B5" s="1" t="s">
        <v>0</v>
      </c>
      <c r="C5" s="14" t="s">
        <v>1</v>
      </c>
    </row>
    <row r="6" spans="2:3" ht="16.5" thickBot="1">
      <c r="B6" s="20" t="s">
        <v>2</v>
      </c>
      <c r="C6" s="21">
        <f>+C7+C15+C24+C34+C44+C48+C50+C53+C39</f>
        <v>63400596267.8</v>
      </c>
    </row>
    <row r="7" spans="2:3" ht="15.75" thickBot="1">
      <c r="B7" s="17" t="s">
        <v>3</v>
      </c>
      <c r="C7" s="19">
        <f>SUM(C8:C14)</f>
        <v>8003179821.8</v>
      </c>
    </row>
    <row r="8" spans="2:3" ht="15.75" thickBot="1">
      <c r="B8" s="3" t="s">
        <v>4</v>
      </c>
      <c r="C8" s="11">
        <v>3634787888.4</v>
      </c>
    </row>
    <row r="9" spans="2:3" ht="15.75" thickBot="1">
      <c r="B9" s="3" t="s">
        <v>5</v>
      </c>
      <c r="C9" s="11">
        <v>41004886.4</v>
      </c>
    </row>
    <row r="10" spans="2:3" ht="15.75" thickBot="1">
      <c r="B10" s="3" t="s">
        <v>6</v>
      </c>
      <c r="C10" s="11">
        <v>948049193</v>
      </c>
    </row>
    <row r="11" spans="2:3" ht="15.75" thickBot="1">
      <c r="B11" s="3" t="s">
        <v>7</v>
      </c>
      <c r="C11" s="11">
        <v>429402150</v>
      </c>
    </row>
    <row r="12" spans="2:3" ht="15.75" thickBot="1">
      <c r="B12" s="3" t="s">
        <v>8</v>
      </c>
      <c r="C12" s="11">
        <v>2024628806</v>
      </c>
    </row>
    <row r="13" spans="2:3" ht="15.75" thickBot="1">
      <c r="B13" s="3" t="s">
        <v>156</v>
      </c>
      <c r="C13" s="11">
        <v>782615675</v>
      </c>
    </row>
    <row r="14" spans="2:3" ht="15.75" thickBot="1">
      <c r="B14" s="3" t="s">
        <v>9</v>
      </c>
      <c r="C14" s="11">
        <v>142691223</v>
      </c>
    </row>
    <row r="15" spans="2:3" ht="15.75" thickBot="1">
      <c r="B15" s="17" t="s">
        <v>10</v>
      </c>
      <c r="C15" s="19">
        <f>SUM(C16:C23)</f>
        <v>185910684</v>
      </c>
    </row>
    <row r="16" spans="2:3" ht="15.75" thickBot="1">
      <c r="B16" s="3" t="s">
        <v>11</v>
      </c>
      <c r="C16" s="11">
        <v>27502498.5</v>
      </c>
    </row>
    <row r="17" spans="2:3" ht="15.75" thickBot="1">
      <c r="B17" s="3" t="s">
        <v>12</v>
      </c>
      <c r="C17" s="11">
        <v>80779915.5</v>
      </c>
    </row>
    <row r="18" spans="2:3" ht="15.75" thickBot="1">
      <c r="B18" s="3" t="s">
        <v>157</v>
      </c>
      <c r="C18" s="11">
        <v>0</v>
      </c>
    </row>
    <row r="19" spans="2:3" ht="15.75" thickBot="1">
      <c r="B19" s="3" t="s">
        <v>13</v>
      </c>
      <c r="C19" s="11">
        <v>4503534</v>
      </c>
    </row>
    <row r="20" spans="2:3" ht="15.75" thickBot="1">
      <c r="B20" s="3" t="s">
        <v>14</v>
      </c>
      <c r="C20" s="11">
        <v>7745714</v>
      </c>
    </row>
    <row r="21" spans="2:3" ht="15.75" thickBot="1">
      <c r="B21" s="3" t="s">
        <v>15</v>
      </c>
      <c r="C21" s="11">
        <v>62252885</v>
      </c>
    </row>
    <row r="22" spans="2:3" ht="15.75" thickBot="1">
      <c r="B22" s="4" t="s">
        <v>16</v>
      </c>
      <c r="C22" s="11">
        <v>608868</v>
      </c>
    </row>
    <row r="23" spans="2:3" ht="15.75" thickBot="1">
      <c r="B23" s="3" t="s">
        <v>17</v>
      </c>
      <c r="C23" s="11">
        <v>2517269</v>
      </c>
    </row>
    <row r="24" spans="2:3" ht="15.75" thickBot="1">
      <c r="B24" s="17" t="s">
        <v>18</v>
      </c>
      <c r="C24" s="19">
        <f>SUM(C25:C33)</f>
        <v>462404658</v>
      </c>
    </row>
    <row r="25" spans="2:3" ht="15.75" thickBot="1">
      <c r="B25" s="3" t="s">
        <v>19</v>
      </c>
      <c r="C25" s="11">
        <v>78008542.5</v>
      </c>
    </row>
    <row r="26" spans="2:3" ht="15.75" thickBot="1">
      <c r="B26" s="3" t="s">
        <v>20</v>
      </c>
      <c r="C26" s="11">
        <v>81925005.5</v>
      </c>
    </row>
    <row r="27" spans="2:3" ht="15.75" thickBot="1">
      <c r="B27" s="3" t="s">
        <v>21</v>
      </c>
      <c r="C27" s="11">
        <v>37028495</v>
      </c>
    </row>
    <row r="28" spans="2:3" ht="15.75" thickBot="1">
      <c r="B28" s="3" t="s">
        <v>22</v>
      </c>
      <c r="C28" s="11">
        <v>13464292</v>
      </c>
    </row>
    <row r="29" spans="2:3" ht="15.75" thickBot="1">
      <c r="B29" s="3" t="s">
        <v>23</v>
      </c>
      <c r="C29" s="11">
        <v>42949807</v>
      </c>
    </row>
    <row r="30" spans="2:3" ht="15.75" thickBot="1">
      <c r="B30" s="3" t="s">
        <v>24</v>
      </c>
      <c r="C30" s="11">
        <v>42356618</v>
      </c>
    </row>
    <row r="31" spans="2:3" ht="15.75" thickBot="1">
      <c r="B31" s="3" t="s">
        <v>25</v>
      </c>
      <c r="C31" s="11">
        <v>19599307</v>
      </c>
    </row>
    <row r="32" spans="2:3" ht="15.75" thickBot="1">
      <c r="B32" s="3" t="s">
        <v>26</v>
      </c>
      <c r="C32" s="11">
        <v>8882010</v>
      </c>
    </row>
    <row r="33" spans="2:3" ht="15.75" thickBot="1">
      <c r="B33" s="3" t="s">
        <v>27</v>
      </c>
      <c r="C33" s="11">
        <v>138190581</v>
      </c>
    </row>
    <row r="34" spans="2:3" ht="15.75" thickBot="1">
      <c r="B34" s="17" t="s">
        <v>28</v>
      </c>
      <c r="C34" s="19">
        <f>SUM(C35:C38)</f>
        <v>32019251909</v>
      </c>
    </row>
    <row r="35" spans="2:3" ht="15.75" thickBot="1">
      <c r="B35" s="3" t="s">
        <v>29</v>
      </c>
      <c r="C35" s="11">
        <v>31783789091</v>
      </c>
    </row>
    <row r="36" spans="2:3" ht="15.75" thickBot="1">
      <c r="B36" s="3" t="s">
        <v>158</v>
      </c>
      <c r="C36" s="11">
        <v>8370073</v>
      </c>
    </row>
    <row r="37" spans="2:6" ht="15.75" thickBot="1">
      <c r="B37" s="3" t="s">
        <v>30</v>
      </c>
      <c r="C37" s="11">
        <v>3593640</v>
      </c>
      <c r="E37" s="25"/>
      <c r="F37" s="24"/>
    </row>
    <row r="38" spans="2:6" ht="15.75" thickBot="1">
      <c r="B38" s="3" t="s">
        <v>31</v>
      </c>
      <c r="C38" s="11">
        <v>223499105</v>
      </c>
      <c r="D38" s="28"/>
      <c r="E38" s="31"/>
      <c r="F38" s="24"/>
    </row>
    <row r="39" spans="2:3" ht="15.75" thickBot="1">
      <c r="B39" s="17" t="s">
        <v>159</v>
      </c>
      <c r="C39" s="19">
        <f>SUM(C40:C43)</f>
        <v>0</v>
      </c>
    </row>
    <row r="40" spans="2:3" ht="15.75" thickBot="1">
      <c r="B40" s="3" t="s">
        <v>160</v>
      </c>
      <c r="C40" s="11">
        <v>0</v>
      </c>
    </row>
    <row r="41" spans="2:3" ht="15.75" thickBot="1">
      <c r="B41" s="3" t="s">
        <v>161</v>
      </c>
      <c r="C41" s="11">
        <v>0</v>
      </c>
    </row>
    <row r="42" spans="2:6" ht="15.75" thickBot="1">
      <c r="B42" s="3" t="s">
        <v>162</v>
      </c>
      <c r="C42" s="11">
        <v>0</v>
      </c>
      <c r="E42" s="25"/>
      <c r="F42" s="24"/>
    </row>
    <row r="43" spans="2:6" ht="15.75" thickBot="1">
      <c r="B43" s="3" t="s">
        <v>163</v>
      </c>
      <c r="C43" s="11">
        <v>0</v>
      </c>
      <c r="D43" s="28"/>
      <c r="E43" s="31"/>
      <c r="F43" s="24"/>
    </row>
    <row r="44" spans="2:5" ht="15.75" thickBot="1">
      <c r="B44" s="17" t="s">
        <v>32</v>
      </c>
      <c r="C44" s="19">
        <f>SUM(C45:C47)</f>
        <v>11119286396</v>
      </c>
      <c r="D44" s="27"/>
      <c r="E44" s="29"/>
    </row>
    <row r="45" spans="2:5" ht="15.75" thickBot="1">
      <c r="B45" s="3" t="s">
        <v>164</v>
      </c>
      <c r="C45" s="11">
        <v>7160084195</v>
      </c>
      <c r="D45" s="37"/>
      <c r="E45" s="29"/>
    </row>
    <row r="46" spans="2:5" ht="15.75" thickBot="1">
      <c r="B46" s="3" t="s">
        <v>33</v>
      </c>
      <c r="C46" s="11">
        <v>12500000</v>
      </c>
      <c r="D46" s="27"/>
      <c r="E46" s="29"/>
    </row>
    <row r="47" spans="2:5" ht="15.75" thickBot="1">
      <c r="B47" s="3" t="s">
        <v>34</v>
      </c>
      <c r="C47" s="11">
        <v>3946702201</v>
      </c>
      <c r="D47" s="28"/>
      <c r="E47" s="30"/>
    </row>
    <row r="48" spans="2:3" ht="15.75" thickBot="1">
      <c r="B48" s="17" t="s">
        <v>35</v>
      </c>
      <c r="C48" s="19">
        <f>+C49</f>
        <v>6000000</v>
      </c>
    </row>
    <row r="49" spans="2:3" ht="15.75" thickBot="1">
      <c r="B49" s="3" t="s">
        <v>36</v>
      </c>
      <c r="C49" s="11">
        <v>6000000</v>
      </c>
    </row>
    <row r="50" spans="2:3" ht="15.75" thickBot="1">
      <c r="B50" s="18" t="s">
        <v>37</v>
      </c>
      <c r="C50" s="19">
        <f>SUM(C51:C52)</f>
        <v>11191350946</v>
      </c>
    </row>
    <row r="51" spans="2:3" ht="15.75" thickBot="1">
      <c r="B51" s="3" t="s">
        <v>38</v>
      </c>
      <c r="C51" s="11">
        <v>5752371209</v>
      </c>
    </row>
    <row r="52" spans="2:3" ht="15.75" thickBot="1">
      <c r="B52" s="3" t="s">
        <v>39</v>
      </c>
      <c r="C52" s="11">
        <v>5438979737</v>
      </c>
    </row>
    <row r="53" spans="2:3" ht="15.75" thickBot="1">
      <c r="B53" s="17" t="s">
        <v>40</v>
      </c>
      <c r="C53" s="19">
        <f>SUM(C54:C58)</f>
        <v>413211853</v>
      </c>
    </row>
    <row r="54" spans="2:3" ht="15.75" thickBot="1">
      <c r="B54" s="3" t="s">
        <v>41</v>
      </c>
      <c r="C54" s="11">
        <v>112220000</v>
      </c>
    </row>
    <row r="55" spans="2:3" ht="15.75" thickBot="1">
      <c r="B55" s="3" t="s">
        <v>42</v>
      </c>
      <c r="C55" s="11">
        <v>300991853</v>
      </c>
    </row>
    <row r="56" spans="2:3" ht="15.75" thickBot="1">
      <c r="B56" s="3" t="s">
        <v>43</v>
      </c>
      <c r="C56" s="11">
        <v>0</v>
      </c>
    </row>
    <row r="57" spans="2:3" ht="15.75" thickBot="1">
      <c r="B57" s="3" t="s">
        <v>44</v>
      </c>
      <c r="C57" s="11">
        <v>0</v>
      </c>
    </row>
    <row r="58" spans="2:3" ht="15.75" thickBot="1">
      <c r="B58" s="3" t="s">
        <v>45</v>
      </c>
      <c r="C58" s="11">
        <v>0</v>
      </c>
    </row>
  </sheetData>
  <sheetProtection/>
  <mergeCells count="3">
    <mergeCell ref="B1:C1"/>
    <mergeCell ref="B3:C3"/>
    <mergeCell ref="B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4:E19"/>
  <sheetViews>
    <sheetView zoomScalePageLayoutView="0" workbookViewId="0" topLeftCell="A1">
      <selection activeCell="C10" sqref="C10"/>
    </sheetView>
  </sheetViews>
  <sheetFormatPr defaultColWidth="11.421875" defaultRowHeight="15"/>
  <cols>
    <col min="2" max="2" width="37.8515625" style="0" customWidth="1"/>
    <col min="3" max="3" width="21.140625" style="0" customWidth="1"/>
    <col min="4" max="4" width="17.57421875" style="0" customWidth="1"/>
  </cols>
  <sheetData>
    <row r="3" ht="15.75" thickBot="1"/>
    <row r="4" spans="2:3" ht="15.75" thickBot="1">
      <c r="B4" s="49" t="s">
        <v>63</v>
      </c>
      <c r="C4" s="50"/>
    </row>
    <row r="5" spans="2:3" ht="15.75" thickBot="1">
      <c r="B5" s="49" t="s">
        <v>294</v>
      </c>
      <c r="C5" s="50"/>
    </row>
    <row r="6" spans="2:3" ht="15.75" thickBot="1">
      <c r="B6" s="1" t="s">
        <v>47</v>
      </c>
      <c r="C6" s="2" t="s">
        <v>1</v>
      </c>
    </row>
    <row r="7" spans="2:5" ht="15.75" thickBot="1">
      <c r="B7" s="9" t="s">
        <v>2</v>
      </c>
      <c r="C7" s="12">
        <f>SUM(C8:C15)</f>
        <v>63400596268.200005</v>
      </c>
      <c r="D7" s="26"/>
      <c r="E7" s="5"/>
    </row>
    <row r="8" spans="2:3" ht="15.75" thickBot="1">
      <c r="B8" s="3" t="s">
        <v>48</v>
      </c>
      <c r="C8" s="15">
        <v>33851868427.4</v>
      </c>
    </row>
    <row r="9" spans="2:5" ht="15.75" thickBot="1">
      <c r="B9" s="3" t="s">
        <v>49</v>
      </c>
      <c r="C9" s="15">
        <v>310000000.4</v>
      </c>
      <c r="E9" s="5"/>
    </row>
    <row r="10" spans="2:3" ht="15.75" thickBot="1">
      <c r="B10" s="3" t="s">
        <v>50</v>
      </c>
      <c r="C10" s="15">
        <v>1321503083.4</v>
      </c>
    </row>
    <row r="11" spans="2:3" ht="15.75" thickBot="1">
      <c r="B11" s="3" t="s">
        <v>165</v>
      </c>
      <c r="C11" s="15">
        <v>8552131515</v>
      </c>
    </row>
    <row r="12" spans="2:3" ht="23.25" thickBot="1">
      <c r="B12" s="3" t="s">
        <v>166</v>
      </c>
      <c r="C12" s="15">
        <v>2386489667</v>
      </c>
    </row>
    <row r="13" spans="2:3" ht="15.75" thickBot="1">
      <c r="B13" s="3" t="s">
        <v>167</v>
      </c>
      <c r="C13" s="15">
        <v>11191350946</v>
      </c>
    </row>
    <row r="14" spans="2:3" ht="15.75" thickBot="1">
      <c r="B14" s="3" t="s">
        <v>168</v>
      </c>
      <c r="C14" s="15">
        <v>915621440</v>
      </c>
    </row>
    <row r="15" spans="2:3" ht="15.75" thickBot="1">
      <c r="B15" s="3" t="s">
        <v>210</v>
      </c>
      <c r="C15" s="15">
        <v>4871631189</v>
      </c>
    </row>
    <row r="16" spans="2:3" ht="15.75" hidden="1" thickBot="1">
      <c r="B16" s="3" t="s">
        <v>64</v>
      </c>
      <c r="C16" s="15">
        <v>231429539</v>
      </c>
    </row>
    <row r="17" spans="2:3" ht="23.25" hidden="1" thickBot="1">
      <c r="B17" s="3" t="s">
        <v>60</v>
      </c>
      <c r="C17" s="15">
        <v>2037405718</v>
      </c>
    </row>
    <row r="18" spans="2:3" ht="23.25" hidden="1" thickBot="1">
      <c r="B18" s="3" t="s">
        <v>61</v>
      </c>
      <c r="C18" s="15">
        <v>44155594</v>
      </c>
    </row>
    <row r="19" spans="2:3" ht="15.75" hidden="1" thickBot="1">
      <c r="B19" s="3" t="s">
        <v>62</v>
      </c>
      <c r="C19" s="15">
        <v>7391387033</v>
      </c>
    </row>
  </sheetData>
  <sheetProtection/>
  <mergeCells count="2">
    <mergeCell ref="B5:C5"/>
    <mergeCell ref="B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4:C11"/>
  <sheetViews>
    <sheetView zoomScalePageLayoutView="0" workbookViewId="0" topLeftCell="A1">
      <selection activeCell="F20" sqref="F20"/>
    </sheetView>
  </sheetViews>
  <sheetFormatPr defaultColWidth="11.421875" defaultRowHeight="15"/>
  <cols>
    <col min="2" max="2" width="55.7109375" style="0" bestFit="1" customWidth="1"/>
    <col min="3" max="3" width="16.421875" style="0" bestFit="1" customWidth="1"/>
  </cols>
  <sheetData>
    <row r="3" ht="15.75" thickBot="1"/>
    <row r="4" spans="2:3" ht="15.75" thickBot="1">
      <c r="B4" s="49" t="s">
        <v>63</v>
      </c>
      <c r="C4" s="50"/>
    </row>
    <row r="5" spans="2:3" ht="15.75" thickBot="1">
      <c r="B5" s="49" t="s">
        <v>294</v>
      </c>
      <c r="C5" s="50"/>
    </row>
    <row r="6" spans="2:3" ht="15.75" thickBot="1">
      <c r="B6" s="8" t="s">
        <v>51</v>
      </c>
      <c r="C6" s="16" t="s">
        <v>1</v>
      </c>
    </row>
    <row r="7" spans="2:3" ht="15.75" thickBot="1">
      <c r="B7" s="9" t="s">
        <v>2</v>
      </c>
      <c r="C7" s="12">
        <f>SUM(C8:C11)</f>
        <v>63400596268</v>
      </c>
    </row>
    <row r="8" spans="2:3" ht="15.75" thickBot="1">
      <c r="B8" s="3" t="s">
        <v>52</v>
      </c>
      <c r="C8" s="11">
        <v>10765340026</v>
      </c>
    </row>
    <row r="9" spans="2:3" ht="15.75" thickBot="1">
      <c r="B9" s="3" t="s">
        <v>53</v>
      </c>
      <c r="C9" s="11">
        <v>39841946079</v>
      </c>
    </row>
    <row r="10" spans="2:3" ht="15.75" thickBot="1">
      <c r="B10" s="3" t="s">
        <v>54</v>
      </c>
      <c r="C10" s="11">
        <v>1188747364</v>
      </c>
    </row>
    <row r="11" spans="2:3" ht="15.75" thickBot="1">
      <c r="B11" s="3" t="s">
        <v>55</v>
      </c>
      <c r="C11" s="11">
        <v>11604562799</v>
      </c>
    </row>
  </sheetData>
  <sheetProtection/>
  <mergeCells count="2">
    <mergeCell ref="B4:C4"/>
    <mergeCell ref="B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4:C11"/>
  <sheetViews>
    <sheetView zoomScalePageLayoutView="0" workbookViewId="0" topLeftCell="A1">
      <selection activeCell="C12" sqref="C12"/>
    </sheetView>
  </sheetViews>
  <sheetFormatPr defaultColWidth="11.421875" defaultRowHeight="15"/>
  <cols>
    <col min="2" max="2" width="55.7109375" style="0" bestFit="1" customWidth="1"/>
    <col min="3" max="3" width="18.28125" style="0" bestFit="1" customWidth="1"/>
    <col min="5" max="5" width="14.57421875" style="0" customWidth="1"/>
  </cols>
  <sheetData>
    <row r="3" ht="15.75" thickBot="1"/>
    <row r="4" spans="2:3" ht="15.75" thickBot="1">
      <c r="B4" s="49" t="s">
        <v>63</v>
      </c>
      <c r="C4" s="50"/>
    </row>
    <row r="5" spans="2:3" ht="15.75" thickBot="1">
      <c r="B5" s="49" t="s">
        <v>294</v>
      </c>
      <c r="C5" s="50"/>
    </row>
    <row r="6" spans="2:3" ht="15.75" thickBot="1">
      <c r="B6" s="8" t="s">
        <v>56</v>
      </c>
      <c r="C6" s="16" t="s">
        <v>1</v>
      </c>
    </row>
    <row r="7" spans="2:3" ht="15.75" thickBot="1">
      <c r="B7" s="10" t="s">
        <v>2</v>
      </c>
      <c r="C7" s="13">
        <f>C8+C9+C10+C11</f>
        <v>63400596268</v>
      </c>
    </row>
    <row r="8" spans="2:3" ht="15.75" thickBot="1">
      <c r="B8" s="3" t="s">
        <v>57</v>
      </c>
      <c r="C8" s="11">
        <v>8651495164</v>
      </c>
    </row>
    <row r="9" spans="2:3" ht="15.75" thickBot="1">
      <c r="B9" s="3" t="s">
        <v>58</v>
      </c>
      <c r="C9" s="11">
        <v>43144538305</v>
      </c>
    </row>
    <row r="10" spans="2:3" ht="15.75" thickBot="1">
      <c r="B10" s="3" t="s">
        <v>59</v>
      </c>
      <c r="C10" s="11">
        <v>413211853</v>
      </c>
    </row>
    <row r="11" spans="2:3" ht="15.75" thickBot="1">
      <c r="B11" s="3" t="s">
        <v>37</v>
      </c>
      <c r="C11" s="11">
        <v>11191350946</v>
      </c>
    </row>
  </sheetData>
  <sheetProtection/>
  <mergeCells count="2">
    <mergeCell ref="B4:C4"/>
    <mergeCell ref="B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4:C13"/>
  <sheetViews>
    <sheetView zoomScalePageLayoutView="0" workbookViewId="0" topLeftCell="A1">
      <selection activeCell="B16" sqref="B16"/>
    </sheetView>
  </sheetViews>
  <sheetFormatPr defaultColWidth="11.421875" defaultRowHeight="15"/>
  <cols>
    <col min="2" max="2" width="59.8515625" style="0" customWidth="1"/>
    <col min="3" max="3" width="15.28125" style="0" bestFit="1" customWidth="1"/>
  </cols>
  <sheetData>
    <row r="3" ht="15.75" thickBot="1"/>
    <row r="4" spans="2:3" ht="15.75" thickBot="1">
      <c r="B4" s="49" t="s">
        <v>63</v>
      </c>
      <c r="C4" s="50"/>
    </row>
    <row r="5" spans="2:3" ht="15.75" thickBot="1">
      <c r="B5" s="49" t="s">
        <v>294</v>
      </c>
      <c r="C5" s="50"/>
    </row>
    <row r="6" spans="2:3" ht="15.75" thickBot="1">
      <c r="B6" s="49" t="s">
        <v>174</v>
      </c>
      <c r="C6" s="50"/>
    </row>
    <row r="7" spans="2:3" ht="15.75" thickBot="1">
      <c r="B7" s="8" t="s">
        <v>170</v>
      </c>
      <c r="C7" s="16" t="s">
        <v>1</v>
      </c>
    </row>
    <row r="8" spans="2:3" ht="15.75" thickBot="1">
      <c r="B8" s="10" t="s">
        <v>2</v>
      </c>
      <c r="C8" s="13">
        <f>SUM(C9:C13)</f>
        <v>63400596268.2</v>
      </c>
    </row>
    <row r="9" spans="2:3" ht="15.75" thickBot="1">
      <c r="B9" s="22" t="s">
        <v>169</v>
      </c>
      <c r="C9" s="11">
        <v>32397923251.6</v>
      </c>
    </row>
    <row r="10" spans="2:3" ht="15.75" thickBot="1">
      <c r="B10" s="23" t="s">
        <v>173</v>
      </c>
      <c r="C10" s="11">
        <v>6028715094.6</v>
      </c>
    </row>
    <row r="11" spans="2:3" ht="15.75" thickBot="1">
      <c r="B11" s="23" t="s">
        <v>171</v>
      </c>
      <c r="C11" s="11">
        <v>8646439205</v>
      </c>
    </row>
    <row r="12" spans="2:3" ht="15.75" thickBot="1">
      <c r="B12" s="23" t="s">
        <v>172</v>
      </c>
      <c r="C12" s="11">
        <v>5136167771</v>
      </c>
    </row>
    <row r="13" spans="2:3" ht="15.75" thickBot="1">
      <c r="B13" s="23" t="s">
        <v>209</v>
      </c>
      <c r="C13" s="11">
        <v>11191350946</v>
      </c>
    </row>
  </sheetData>
  <sheetProtection/>
  <mergeCells count="3"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A94"/>
  <sheetViews>
    <sheetView zoomScalePageLayoutView="0" workbookViewId="0" topLeftCell="A1">
      <selection activeCell="A4" sqref="A4"/>
    </sheetView>
  </sheetViews>
  <sheetFormatPr defaultColWidth="78.7109375" defaultRowHeight="15"/>
  <cols>
    <col min="1" max="1" width="86.140625" style="0" customWidth="1"/>
  </cols>
  <sheetData>
    <row r="2" ht="15.75" thickBot="1"/>
    <row r="3" ht="15.75" thickBot="1">
      <c r="A3" s="6" t="s">
        <v>63</v>
      </c>
    </row>
    <row r="4" ht="15.75" thickBot="1">
      <c r="A4" s="7" t="s">
        <v>294</v>
      </c>
    </row>
    <row r="5" ht="18.75" customHeight="1" thickBot="1">
      <c r="A5" s="7" t="s">
        <v>66</v>
      </c>
    </row>
    <row r="6" ht="18.75" customHeight="1" thickBot="1">
      <c r="A6" s="7" t="s">
        <v>175</v>
      </c>
    </row>
    <row r="7" ht="18.75" customHeight="1" thickBot="1">
      <c r="A7" s="35" t="s">
        <v>211</v>
      </c>
    </row>
    <row r="8" ht="18.75" customHeight="1" thickBot="1">
      <c r="A8" s="35" t="s">
        <v>212</v>
      </c>
    </row>
    <row r="9" ht="18.75" customHeight="1" thickBot="1">
      <c r="A9" s="35" t="s">
        <v>213</v>
      </c>
    </row>
    <row r="10" ht="18.75" customHeight="1" thickBot="1">
      <c r="A10" s="35" t="s">
        <v>214</v>
      </c>
    </row>
    <row r="11" ht="18.75" customHeight="1" thickBot="1">
      <c r="A11" s="35" t="s">
        <v>215</v>
      </c>
    </row>
    <row r="12" ht="18.75" customHeight="1" thickBot="1">
      <c r="A12" s="35" t="s">
        <v>216</v>
      </c>
    </row>
    <row r="13" ht="18.75" customHeight="1" thickBot="1">
      <c r="A13" s="35" t="s">
        <v>217</v>
      </c>
    </row>
    <row r="14" ht="18.75" customHeight="1" thickBot="1">
      <c r="A14" s="35" t="s">
        <v>218</v>
      </c>
    </row>
    <row r="15" ht="18.75" customHeight="1" thickBot="1">
      <c r="A15" s="35" t="s">
        <v>219</v>
      </c>
    </row>
    <row r="16" ht="18.75" customHeight="1" thickBot="1">
      <c r="A16" s="35" t="s">
        <v>220</v>
      </c>
    </row>
    <row r="17" ht="18.75" customHeight="1" thickBot="1">
      <c r="A17" s="35" t="s">
        <v>221</v>
      </c>
    </row>
    <row r="18" ht="18.75" customHeight="1" thickBot="1">
      <c r="A18" s="35" t="s">
        <v>222</v>
      </c>
    </row>
    <row r="19" ht="18.75" customHeight="1" thickBot="1">
      <c r="A19" s="35" t="s">
        <v>223</v>
      </c>
    </row>
    <row r="20" ht="18.75" customHeight="1" thickBot="1">
      <c r="A20" s="35" t="s">
        <v>224</v>
      </c>
    </row>
    <row r="21" ht="18.75" customHeight="1" thickBot="1">
      <c r="A21" s="35" t="s">
        <v>225</v>
      </c>
    </row>
    <row r="22" ht="18.75" customHeight="1" thickBot="1">
      <c r="A22" s="35" t="s">
        <v>226</v>
      </c>
    </row>
    <row r="23" ht="18.75" customHeight="1" thickBot="1">
      <c r="A23" s="35" t="s">
        <v>227</v>
      </c>
    </row>
    <row r="24" ht="18.75" customHeight="1" thickBot="1">
      <c r="A24" s="35" t="s">
        <v>228</v>
      </c>
    </row>
    <row r="25" ht="18.75" customHeight="1" thickBot="1">
      <c r="A25" s="35" t="s">
        <v>229</v>
      </c>
    </row>
    <row r="26" ht="18.75" customHeight="1" thickBot="1">
      <c r="A26" s="35" t="s">
        <v>230</v>
      </c>
    </row>
    <row r="27" ht="18.75" customHeight="1" thickBot="1">
      <c r="A27" s="35" t="s">
        <v>231</v>
      </c>
    </row>
    <row r="28" ht="18.75" customHeight="1" thickBot="1">
      <c r="A28" s="35" t="s">
        <v>232</v>
      </c>
    </row>
    <row r="29" ht="18.75" customHeight="1" thickBot="1">
      <c r="A29" s="35" t="s">
        <v>233</v>
      </c>
    </row>
    <row r="30" ht="18.75" customHeight="1" thickBot="1">
      <c r="A30" s="35" t="s">
        <v>234</v>
      </c>
    </row>
    <row r="31" ht="18.75" customHeight="1" thickBot="1">
      <c r="A31" s="35" t="s">
        <v>235</v>
      </c>
    </row>
    <row r="32" ht="18.75" customHeight="1" thickBot="1">
      <c r="A32" s="35" t="s">
        <v>236</v>
      </c>
    </row>
    <row r="33" ht="18.75" customHeight="1" thickBot="1">
      <c r="A33" s="35" t="s">
        <v>237</v>
      </c>
    </row>
    <row r="34" ht="18.75" customHeight="1" thickBot="1">
      <c r="A34" s="35" t="s">
        <v>238</v>
      </c>
    </row>
    <row r="35" ht="18.75" customHeight="1" thickBot="1">
      <c r="A35" s="35" t="s">
        <v>239</v>
      </c>
    </row>
    <row r="36" ht="18.75" customHeight="1" thickBot="1">
      <c r="A36" s="35" t="s">
        <v>241</v>
      </c>
    </row>
    <row r="37" ht="18.75" customHeight="1" thickBot="1">
      <c r="A37" s="35" t="s">
        <v>240</v>
      </c>
    </row>
    <row r="38" ht="18.75" customHeight="1" thickBot="1">
      <c r="A38" s="35" t="s">
        <v>242</v>
      </c>
    </row>
    <row r="39" ht="18.75" customHeight="1" thickBot="1">
      <c r="A39" s="35" t="s">
        <v>243</v>
      </c>
    </row>
    <row r="40" ht="18.75" customHeight="1" thickBot="1">
      <c r="A40" s="35" t="s">
        <v>244</v>
      </c>
    </row>
    <row r="41" ht="18.75" customHeight="1" thickBot="1">
      <c r="A41" s="35" t="s">
        <v>245</v>
      </c>
    </row>
    <row r="42" ht="18.75" customHeight="1" thickBot="1">
      <c r="A42" s="35" t="s">
        <v>246</v>
      </c>
    </row>
    <row r="43" ht="18.75" customHeight="1" thickBot="1">
      <c r="A43" s="35" t="s">
        <v>247</v>
      </c>
    </row>
    <row r="44" ht="18.75" customHeight="1" thickBot="1">
      <c r="A44" s="35" t="s">
        <v>248</v>
      </c>
    </row>
    <row r="45" ht="18.75" customHeight="1" thickBot="1">
      <c r="A45" s="35" t="s">
        <v>249</v>
      </c>
    </row>
    <row r="46" ht="18.75" customHeight="1" thickBot="1">
      <c r="A46" s="35" t="s">
        <v>250</v>
      </c>
    </row>
    <row r="47" ht="18.75" customHeight="1" thickBot="1">
      <c r="A47" s="35" t="s">
        <v>251</v>
      </c>
    </row>
    <row r="48" ht="18.75" customHeight="1" thickBot="1">
      <c r="A48" s="35" t="s">
        <v>252</v>
      </c>
    </row>
    <row r="49" ht="18.75" customHeight="1" thickBot="1">
      <c r="A49" s="35" t="s">
        <v>253</v>
      </c>
    </row>
    <row r="50" ht="18.75" customHeight="1" thickBot="1">
      <c r="A50" s="35" t="s">
        <v>254</v>
      </c>
    </row>
    <row r="51" ht="18.75" customHeight="1" thickBot="1">
      <c r="A51" s="35" t="s">
        <v>255</v>
      </c>
    </row>
    <row r="52" ht="18.75" customHeight="1" thickBot="1">
      <c r="A52" s="35" t="s">
        <v>256</v>
      </c>
    </row>
    <row r="53" ht="18.75" customHeight="1" thickBot="1">
      <c r="A53" s="35" t="s">
        <v>257</v>
      </c>
    </row>
    <row r="54" ht="18.75" customHeight="1" thickBot="1">
      <c r="A54" s="35" t="s">
        <v>176</v>
      </c>
    </row>
    <row r="55" ht="18.75" customHeight="1" thickBot="1">
      <c r="A55" s="35" t="s">
        <v>258</v>
      </c>
    </row>
    <row r="56" ht="18.75" customHeight="1" thickBot="1">
      <c r="A56" s="35" t="s">
        <v>259</v>
      </c>
    </row>
    <row r="57" ht="18.75" customHeight="1" thickBot="1">
      <c r="A57" s="35" t="s">
        <v>260</v>
      </c>
    </row>
    <row r="58" ht="18.75" customHeight="1" thickBot="1">
      <c r="A58" s="35" t="s">
        <v>261</v>
      </c>
    </row>
    <row r="59" ht="18.75" customHeight="1" thickBot="1">
      <c r="A59" s="35" t="s">
        <v>262</v>
      </c>
    </row>
    <row r="60" ht="18.75" customHeight="1" thickBot="1">
      <c r="A60" s="35" t="s">
        <v>263</v>
      </c>
    </row>
    <row r="61" ht="18.75" customHeight="1" thickBot="1">
      <c r="A61" s="35" t="s">
        <v>295</v>
      </c>
    </row>
    <row r="62" ht="18.75" customHeight="1" thickBot="1">
      <c r="A62" s="35" t="s">
        <v>296</v>
      </c>
    </row>
    <row r="63" ht="18.75" customHeight="1" thickBot="1">
      <c r="A63" s="35" t="s">
        <v>264</v>
      </c>
    </row>
    <row r="64" ht="18.75" customHeight="1" thickBot="1">
      <c r="A64" s="35" t="s">
        <v>282</v>
      </c>
    </row>
    <row r="65" ht="18.75" customHeight="1" thickBot="1">
      <c r="A65" s="35" t="s">
        <v>54</v>
      </c>
    </row>
    <row r="66" ht="18.75" customHeight="1" thickBot="1">
      <c r="A66" s="35" t="s">
        <v>265</v>
      </c>
    </row>
    <row r="67" ht="18.75" customHeight="1" thickBot="1">
      <c r="A67" s="35" t="s">
        <v>266</v>
      </c>
    </row>
    <row r="68" ht="18.75" customHeight="1" thickBot="1">
      <c r="A68" s="35" t="s">
        <v>267</v>
      </c>
    </row>
    <row r="69" ht="18.75" customHeight="1" thickBot="1">
      <c r="A69" s="35" t="s">
        <v>268</v>
      </c>
    </row>
    <row r="70" ht="18.75" customHeight="1" thickBot="1">
      <c r="A70" s="35" t="s">
        <v>269</v>
      </c>
    </row>
    <row r="71" ht="18.75" customHeight="1" thickBot="1">
      <c r="A71" s="35" t="s">
        <v>270</v>
      </c>
    </row>
    <row r="72" ht="18.75" customHeight="1" thickBot="1">
      <c r="A72" s="35" t="s">
        <v>271</v>
      </c>
    </row>
    <row r="73" ht="18.75" customHeight="1" thickBot="1">
      <c r="A73" s="35" t="s">
        <v>272</v>
      </c>
    </row>
    <row r="74" ht="18.75" customHeight="1" thickBot="1">
      <c r="A74" s="35" t="s">
        <v>273</v>
      </c>
    </row>
    <row r="75" ht="18.75" customHeight="1" thickBot="1">
      <c r="A75" s="35" t="s">
        <v>274</v>
      </c>
    </row>
    <row r="76" ht="18.75" customHeight="1" thickBot="1">
      <c r="A76" s="35" t="s">
        <v>275</v>
      </c>
    </row>
    <row r="77" ht="18.75" customHeight="1" thickBot="1">
      <c r="A77" s="35" t="s">
        <v>276</v>
      </c>
    </row>
    <row r="78" ht="18.75" customHeight="1" thickBot="1">
      <c r="A78" s="35" t="s">
        <v>277</v>
      </c>
    </row>
    <row r="79" ht="18.75" customHeight="1" thickBot="1">
      <c r="A79" s="35" t="s">
        <v>278</v>
      </c>
    </row>
    <row r="80" ht="18.75" customHeight="1" thickBot="1">
      <c r="A80" s="35" t="s">
        <v>279</v>
      </c>
    </row>
    <row r="81" ht="18.75" customHeight="1" thickBot="1">
      <c r="A81" s="35" t="s">
        <v>280</v>
      </c>
    </row>
    <row r="82" ht="18.75" customHeight="1" thickBot="1">
      <c r="A82" s="35" t="s">
        <v>281</v>
      </c>
    </row>
    <row r="83" ht="18.75" customHeight="1" thickBot="1">
      <c r="A83" s="35" t="s">
        <v>297</v>
      </c>
    </row>
    <row r="84" ht="18.75" customHeight="1" thickBot="1">
      <c r="A84" s="35" t="s">
        <v>283</v>
      </c>
    </row>
    <row r="85" ht="18.75" customHeight="1" thickBot="1">
      <c r="A85" s="35" t="s">
        <v>284</v>
      </c>
    </row>
    <row r="86" ht="18.75" customHeight="1" thickBot="1">
      <c r="A86" s="35" t="s">
        <v>285</v>
      </c>
    </row>
    <row r="87" ht="18.75" customHeight="1" thickBot="1">
      <c r="A87" s="35" t="s">
        <v>286</v>
      </c>
    </row>
    <row r="88" ht="18.75" customHeight="1" thickBot="1">
      <c r="A88" s="35" t="s">
        <v>287</v>
      </c>
    </row>
    <row r="89" ht="18.75" customHeight="1" thickBot="1">
      <c r="A89" s="35" t="s">
        <v>288</v>
      </c>
    </row>
    <row r="90" ht="18.75" customHeight="1" thickBot="1">
      <c r="A90" s="35" t="s">
        <v>289</v>
      </c>
    </row>
    <row r="91" ht="18.75" customHeight="1" thickBot="1">
      <c r="A91" s="35" t="s">
        <v>290</v>
      </c>
    </row>
    <row r="92" ht="18.75" customHeight="1" thickBot="1">
      <c r="A92" s="35" t="s">
        <v>291</v>
      </c>
    </row>
    <row r="93" ht="18.75" customHeight="1" thickBot="1">
      <c r="A93" s="35" t="s">
        <v>292</v>
      </c>
    </row>
    <row r="94" ht="18.75" customHeight="1" thickBot="1">
      <c r="A94" s="43" t="s">
        <v>177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1"/>
  <sheetViews>
    <sheetView zoomScalePageLayoutView="0" workbookViewId="0" topLeftCell="A1">
      <selection activeCell="B17" sqref="B17"/>
    </sheetView>
  </sheetViews>
  <sheetFormatPr defaultColWidth="11.421875" defaultRowHeight="15"/>
  <cols>
    <col min="2" max="2" width="49.57421875" style="0" customWidth="1"/>
    <col min="3" max="3" width="22.57421875" style="0" customWidth="1"/>
    <col min="4" max="4" width="13.7109375" style="0" hidden="1" customWidth="1"/>
    <col min="5" max="5" width="15.140625" style="37" bestFit="1" customWidth="1"/>
    <col min="6" max="6" width="15.28125" style="0" customWidth="1"/>
  </cols>
  <sheetData>
    <row r="1" ht="15"/>
    <row r="2" spans="2:7" ht="15.75">
      <c r="B2" s="55" t="s">
        <v>63</v>
      </c>
      <c r="C2" s="55"/>
      <c r="D2" s="55"/>
      <c r="E2" s="55"/>
      <c r="F2" s="55"/>
      <c r="G2" s="32"/>
    </row>
    <row r="3" spans="2:7" ht="15.75">
      <c r="B3" s="55" t="s">
        <v>294</v>
      </c>
      <c r="C3" s="55"/>
      <c r="D3" s="55"/>
      <c r="E3" s="55"/>
      <c r="F3" s="55"/>
      <c r="G3" s="32"/>
    </row>
    <row r="4" spans="2:7" ht="16.5" thickBot="1">
      <c r="B4" s="56" t="s">
        <v>65</v>
      </c>
      <c r="C4" s="56"/>
      <c r="D4" s="56"/>
      <c r="E4" s="56"/>
      <c r="F4" s="56"/>
      <c r="G4" s="32"/>
    </row>
    <row r="5" spans="2:6" ht="15.75" thickBot="1">
      <c r="B5" s="52" t="s">
        <v>67</v>
      </c>
      <c r="C5" s="52" t="s">
        <v>68</v>
      </c>
      <c r="D5" s="46"/>
      <c r="E5" s="57"/>
      <c r="F5" s="58"/>
    </row>
    <row r="6" spans="2:6" ht="15.75" thickBot="1">
      <c r="B6" s="51"/>
      <c r="C6" s="51"/>
      <c r="D6" s="44"/>
      <c r="E6" s="72" t="s">
        <v>375</v>
      </c>
      <c r="F6" s="47" t="s">
        <v>69</v>
      </c>
    </row>
    <row r="7" spans="2:6" ht="15">
      <c r="B7" s="66" t="s">
        <v>137</v>
      </c>
      <c r="C7" s="64">
        <v>9</v>
      </c>
      <c r="D7" s="61">
        <v>1657908</v>
      </c>
      <c r="E7" s="41">
        <f>D7/C7/12</f>
        <v>15351</v>
      </c>
      <c r="F7" s="38">
        <f>+E7</f>
        <v>15351</v>
      </c>
    </row>
    <row r="8" spans="2:6" ht="15">
      <c r="B8" s="67" t="s">
        <v>117</v>
      </c>
      <c r="C8" s="65">
        <v>93</v>
      </c>
      <c r="D8" s="61">
        <v>16811424</v>
      </c>
      <c r="E8" s="36">
        <f>D8/C8/12</f>
        <v>15064</v>
      </c>
      <c r="F8" s="39">
        <f>+E8</f>
        <v>15064</v>
      </c>
    </row>
    <row r="9" spans="2:6" ht="15">
      <c r="B9" s="67" t="s">
        <v>125</v>
      </c>
      <c r="C9" s="65">
        <v>1</v>
      </c>
      <c r="D9" s="61">
        <v>141948</v>
      </c>
      <c r="E9" s="36">
        <f>D9/C9/12</f>
        <v>11829</v>
      </c>
      <c r="F9" s="39">
        <f aca="true" t="shared" si="0" ref="F9:F78">+E9</f>
        <v>11829</v>
      </c>
    </row>
    <row r="10" spans="2:6" ht="15">
      <c r="B10" s="67" t="s">
        <v>300</v>
      </c>
      <c r="C10" s="65">
        <v>1</v>
      </c>
      <c r="D10" s="61">
        <v>180768</v>
      </c>
      <c r="E10" s="36">
        <f>D10/C10/12</f>
        <v>15064</v>
      </c>
      <c r="F10" s="39">
        <f t="shared" si="0"/>
        <v>15064</v>
      </c>
    </row>
    <row r="11" spans="2:6" ht="15">
      <c r="B11" s="67" t="s">
        <v>126</v>
      </c>
      <c r="C11" s="65">
        <v>8</v>
      </c>
      <c r="D11" s="61">
        <v>1135584</v>
      </c>
      <c r="E11" s="36">
        <f>D11/C11/12</f>
        <v>11829</v>
      </c>
      <c r="F11" s="39">
        <f>+E11</f>
        <v>11829</v>
      </c>
    </row>
    <row r="12" spans="2:6" ht="15">
      <c r="B12" s="67" t="s">
        <v>301</v>
      </c>
      <c r="C12" s="65">
        <v>100</v>
      </c>
      <c r="D12" s="61">
        <v>18390000</v>
      </c>
      <c r="E12" s="36">
        <f>D12/C12/12</f>
        <v>15325</v>
      </c>
      <c r="F12" s="39">
        <f t="shared" si="0"/>
        <v>15325</v>
      </c>
    </row>
    <row r="13" spans="2:6" ht="15">
      <c r="B13" s="67" t="s">
        <v>70</v>
      </c>
      <c r="C13" s="65">
        <v>21</v>
      </c>
      <c r="D13" s="61">
        <v>4044600</v>
      </c>
      <c r="E13" s="36">
        <f>D13/C13/12</f>
        <v>16050</v>
      </c>
      <c r="F13" s="39">
        <f t="shared" si="0"/>
        <v>16050</v>
      </c>
    </row>
    <row r="14" spans="2:6" ht="15">
      <c r="B14" s="67" t="s">
        <v>293</v>
      </c>
      <c r="C14" s="65">
        <v>1</v>
      </c>
      <c r="D14" s="61">
        <v>183900</v>
      </c>
      <c r="E14" s="36">
        <f>D14/C14/12</f>
        <v>15325</v>
      </c>
      <c r="F14" s="39">
        <f t="shared" si="0"/>
        <v>15325</v>
      </c>
    </row>
    <row r="15" spans="2:6" ht="15">
      <c r="B15" s="67" t="s">
        <v>131</v>
      </c>
      <c r="C15" s="65">
        <v>8</v>
      </c>
      <c r="D15" s="61">
        <v>1358496</v>
      </c>
      <c r="E15" s="36">
        <f>D15/C15/12</f>
        <v>14151</v>
      </c>
      <c r="F15" s="39">
        <f t="shared" si="0"/>
        <v>14151</v>
      </c>
    </row>
    <row r="16" spans="2:6" ht="15">
      <c r="B16" s="67" t="s">
        <v>302</v>
      </c>
      <c r="C16" s="65">
        <v>89</v>
      </c>
      <c r="D16" s="61">
        <v>17141400</v>
      </c>
      <c r="E16" s="36">
        <f>D16/C16/12</f>
        <v>16050</v>
      </c>
      <c r="F16" s="39">
        <f t="shared" si="0"/>
        <v>16050</v>
      </c>
    </row>
    <row r="17" spans="2:6" ht="15">
      <c r="B17" s="67" t="s">
        <v>303</v>
      </c>
      <c r="C17" s="65">
        <v>2</v>
      </c>
      <c r="D17" s="61">
        <v>385200</v>
      </c>
      <c r="E17" s="36">
        <f>D17/C17/12</f>
        <v>16050</v>
      </c>
      <c r="F17" s="39">
        <f t="shared" si="0"/>
        <v>16050</v>
      </c>
    </row>
    <row r="18" spans="2:6" ht="15">
      <c r="B18" s="67" t="s">
        <v>139</v>
      </c>
      <c r="C18" s="65">
        <v>2</v>
      </c>
      <c r="D18" s="61">
        <v>367800</v>
      </c>
      <c r="E18" s="36">
        <f>D18/C18/12</f>
        <v>15325</v>
      </c>
      <c r="F18" s="39">
        <f t="shared" si="0"/>
        <v>15325</v>
      </c>
    </row>
    <row r="19" spans="2:6" ht="15">
      <c r="B19" s="67" t="s">
        <v>304</v>
      </c>
      <c r="C19" s="65">
        <v>63</v>
      </c>
      <c r="D19" s="61">
        <v>12133800</v>
      </c>
      <c r="E19" s="36">
        <f>D19/C19/12</f>
        <v>16050</v>
      </c>
      <c r="F19" s="39">
        <f>+E19</f>
        <v>16050</v>
      </c>
    </row>
    <row r="20" spans="2:6" ht="15">
      <c r="B20" s="67" t="s">
        <v>71</v>
      </c>
      <c r="C20" s="65">
        <v>2</v>
      </c>
      <c r="D20" s="61">
        <v>385200</v>
      </c>
      <c r="E20" s="36">
        <f>D20/C20/12</f>
        <v>16050</v>
      </c>
      <c r="F20" s="39">
        <f t="shared" si="0"/>
        <v>16050</v>
      </c>
    </row>
    <row r="21" spans="2:6" ht="15">
      <c r="B21" s="67" t="s">
        <v>130</v>
      </c>
      <c r="C21" s="65">
        <v>26</v>
      </c>
      <c r="D21" s="61">
        <v>4415112</v>
      </c>
      <c r="E21" s="36">
        <f>D21/C21/12</f>
        <v>14151</v>
      </c>
      <c r="F21" s="39">
        <f t="shared" si="0"/>
        <v>14151</v>
      </c>
    </row>
    <row r="22" spans="2:6" ht="15">
      <c r="B22" s="67" t="s">
        <v>138</v>
      </c>
      <c r="C22" s="65">
        <v>53</v>
      </c>
      <c r="D22" s="61">
        <v>9746700</v>
      </c>
      <c r="E22" s="36">
        <f>D22/C22/12</f>
        <v>15325</v>
      </c>
      <c r="F22" s="39">
        <f t="shared" si="0"/>
        <v>15325</v>
      </c>
    </row>
    <row r="23" spans="2:6" ht="15">
      <c r="B23" s="67" t="s">
        <v>305</v>
      </c>
      <c r="C23" s="65">
        <v>4</v>
      </c>
      <c r="D23" s="61">
        <v>735600</v>
      </c>
      <c r="E23" s="36">
        <f>D23/C23/12</f>
        <v>15325</v>
      </c>
      <c r="F23" s="39">
        <f>+E23</f>
        <v>15325</v>
      </c>
    </row>
    <row r="24" spans="2:6" ht="15">
      <c r="B24" s="67" t="s">
        <v>178</v>
      </c>
      <c r="C24" s="65">
        <v>8</v>
      </c>
      <c r="D24" s="61">
        <v>1745376</v>
      </c>
      <c r="E24" s="36">
        <f>D24/C24/12</f>
        <v>18181</v>
      </c>
      <c r="F24" s="39">
        <f t="shared" si="0"/>
        <v>18181</v>
      </c>
    </row>
    <row r="25" spans="2:6" ht="15">
      <c r="B25" s="67" t="s">
        <v>306</v>
      </c>
      <c r="C25" s="65">
        <v>150</v>
      </c>
      <c r="D25" s="61">
        <v>31024800</v>
      </c>
      <c r="E25" s="36">
        <f>D25/C25/12</f>
        <v>17236</v>
      </c>
      <c r="F25" s="39">
        <f t="shared" si="0"/>
        <v>17236</v>
      </c>
    </row>
    <row r="26" spans="2:6" ht="15">
      <c r="B26" s="67" t="s">
        <v>72</v>
      </c>
      <c r="C26" s="65">
        <v>8</v>
      </c>
      <c r="D26" s="61">
        <v>1745376</v>
      </c>
      <c r="E26" s="36">
        <f>D26/C26/12</f>
        <v>18181</v>
      </c>
      <c r="F26" s="39">
        <f t="shared" si="0"/>
        <v>18181</v>
      </c>
    </row>
    <row r="27" spans="2:6" ht="15">
      <c r="B27" s="67" t="s">
        <v>134</v>
      </c>
      <c r="C27" s="65">
        <v>10</v>
      </c>
      <c r="D27" s="61">
        <v>1922760</v>
      </c>
      <c r="E27" s="36">
        <f>D27/C27/12</f>
        <v>16023</v>
      </c>
      <c r="F27" s="39">
        <f t="shared" si="0"/>
        <v>16023</v>
      </c>
    </row>
    <row r="28" spans="2:6" ht="15">
      <c r="B28" s="67" t="s">
        <v>179</v>
      </c>
      <c r="C28" s="65">
        <v>2</v>
      </c>
      <c r="D28" s="61">
        <v>436344</v>
      </c>
      <c r="E28" s="36">
        <f>D28/C28/12</f>
        <v>18181</v>
      </c>
      <c r="F28" s="39">
        <f>+E28</f>
        <v>18181</v>
      </c>
    </row>
    <row r="29" spans="2:6" ht="15">
      <c r="B29" s="67" t="s">
        <v>307</v>
      </c>
      <c r="C29" s="65">
        <v>4</v>
      </c>
      <c r="D29" s="61">
        <v>685248</v>
      </c>
      <c r="E29" s="36">
        <f>D29/C29/12</f>
        <v>14276</v>
      </c>
      <c r="F29" s="39">
        <f t="shared" si="0"/>
        <v>14276</v>
      </c>
    </row>
    <row r="30" spans="2:6" ht="15">
      <c r="B30" s="67" t="s">
        <v>132</v>
      </c>
      <c r="C30" s="65">
        <v>2</v>
      </c>
      <c r="D30" s="61">
        <v>436344</v>
      </c>
      <c r="E30" s="36">
        <f>D30/C30/12</f>
        <v>18181</v>
      </c>
      <c r="F30" s="39">
        <f t="shared" si="0"/>
        <v>18181</v>
      </c>
    </row>
    <row r="31" spans="2:6" ht="15">
      <c r="B31" s="67" t="s">
        <v>308</v>
      </c>
      <c r="C31" s="65">
        <v>3</v>
      </c>
      <c r="D31" s="61">
        <v>654516</v>
      </c>
      <c r="E31" s="36">
        <f>D31/C31/12</f>
        <v>18181</v>
      </c>
      <c r="F31" s="39">
        <f t="shared" si="0"/>
        <v>18181</v>
      </c>
    </row>
    <row r="32" spans="2:6" ht="15">
      <c r="B32" s="67" t="s">
        <v>309</v>
      </c>
      <c r="C32" s="65">
        <v>3</v>
      </c>
      <c r="D32" s="61">
        <v>654516</v>
      </c>
      <c r="E32" s="36">
        <f>D32/C32/12</f>
        <v>18181</v>
      </c>
      <c r="F32" s="39">
        <f t="shared" si="0"/>
        <v>18181</v>
      </c>
    </row>
    <row r="33" spans="2:6" ht="15">
      <c r="B33" s="67" t="s">
        <v>181</v>
      </c>
      <c r="C33" s="65">
        <v>1</v>
      </c>
      <c r="D33" s="61">
        <v>218172</v>
      </c>
      <c r="E33" s="36">
        <f>D33/C33/12</f>
        <v>18181</v>
      </c>
      <c r="F33" s="39">
        <f t="shared" si="0"/>
        <v>18181</v>
      </c>
    </row>
    <row r="34" spans="2:6" ht="15">
      <c r="B34" s="67" t="s">
        <v>182</v>
      </c>
      <c r="C34" s="65">
        <v>1</v>
      </c>
      <c r="D34" s="61">
        <v>218172</v>
      </c>
      <c r="E34" s="36">
        <f>D34/C34/12</f>
        <v>18181</v>
      </c>
      <c r="F34" s="39">
        <f t="shared" si="0"/>
        <v>18181</v>
      </c>
    </row>
    <row r="35" spans="2:6" ht="15">
      <c r="B35" s="67" t="s">
        <v>133</v>
      </c>
      <c r="C35" s="65">
        <v>7</v>
      </c>
      <c r="D35" s="61">
        <v>1345932</v>
      </c>
      <c r="E35" s="36">
        <f>D35/C35/12</f>
        <v>16023</v>
      </c>
      <c r="F35" s="39">
        <f t="shared" si="0"/>
        <v>16023</v>
      </c>
    </row>
    <row r="36" spans="2:6" ht="15">
      <c r="B36" s="67" t="s">
        <v>118</v>
      </c>
      <c r="C36" s="65">
        <v>22</v>
      </c>
      <c r="D36" s="61">
        <v>4515720</v>
      </c>
      <c r="E36" s="36">
        <f>D36/C36/12</f>
        <v>17105</v>
      </c>
      <c r="F36" s="39">
        <f t="shared" si="0"/>
        <v>17105</v>
      </c>
    </row>
    <row r="37" spans="2:6" ht="15">
      <c r="B37" s="67" t="s">
        <v>73</v>
      </c>
      <c r="C37" s="65">
        <v>75</v>
      </c>
      <c r="D37" s="61">
        <v>16362900</v>
      </c>
      <c r="E37" s="36">
        <f>D37/C37/12</f>
        <v>18181</v>
      </c>
      <c r="F37" s="39">
        <f t="shared" si="0"/>
        <v>18181</v>
      </c>
    </row>
    <row r="38" spans="2:6" ht="15">
      <c r="B38" s="67" t="s">
        <v>180</v>
      </c>
      <c r="C38" s="65">
        <v>13</v>
      </c>
      <c r="D38" s="61">
        <v>2836236</v>
      </c>
      <c r="E38" s="36">
        <f>D38/C38/12</f>
        <v>18181</v>
      </c>
      <c r="F38" s="39">
        <f t="shared" si="0"/>
        <v>18181</v>
      </c>
    </row>
    <row r="39" spans="2:6" ht="15">
      <c r="B39" s="67" t="s">
        <v>74</v>
      </c>
      <c r="C39" s="65">
        <v>12</v>
      </c>
      <c r="D39" s="61">
        <v>2767968</v>
      </c>
      <c r="E39" s="36">
        <f>D39/C39/12</f>
        <v>19222</v>
      </c>
      <c r="F39" s="39">
        <f t="shared" si="0"/>
        <v>19222</v>
      </c>
    </row>
    <row r="40" spans="2:6" ht="15">
      <c r="B40" s="67" t="s">
        <v>310</v>
      </c>
      <c r="C40" s="65">
        <v>20</v>
      </c>
      <c r="D40" s="61">
        <v>4613280</v>
      </c>
      <c r="E40" s="36">
        <f>D40/C40/12</f>
        <v>19222</v>
      </c>
      <c r="F40" s="39">
        <f t="shared" si="0"/>
        <v>19222</v>
      </c>
    </row>
    <row r="41" spans="2:6" ht="15">
      <c r="B41" s="67" t="s">
        <v>120</v>
      </c>
      <c r="C41" s="65">
        <v>256</v>
      </c>
      <c r="D41" s="61">
        <v>59049984</v>
      </c>
      <c r="E41" s="36">
        <f>D41/C41/12</f>
        <v>19222</v>
      </c>
      <c r="F41" s="39">
        <f t="shared" si="0"/>
        <v>19222</v>
      </c>
    </row>
    <row r="42" spans="2:6" ht="15">
      <c r="B42" s="67" t="s">
        <v>311</v>
      </c>
      <c r="C42" s="65">
        <v>1</v>
      </c>
      <c r="D42" s="61">
        <v>230664</v>
      </c>
      <c r="E42" s="36">
        <f>D42/C42/12</f>
        <v>19222</v>
      </c>
      <c r="F42" s="39">
        <f t="shared" si="0"/>
        <v>19222</v>
      </c>
    </row>
    <row r="43" spans="2:6" ht="15">
      <c r="B43" s="67" t="s">
        <v>75</v>
      </c>
      <c r="C43" s="65">
        <v>2</v>
      </c>
      <c r="D43" s="61">
        <v>461328</v>
      </c>
      <c r="E43" s="36">
        <f>D43/C43/12</f>
        <v>19222</v>
      </c>
      <c r="F43" s="39">
        <f t="shared" si="0"/>
        <v>19222</v>
      </c>
    </row>
    <row r="44" spans="2:6" ht="15">
      <c r="B44" s="67" t="s">
        <v>77</v>
      </c>
      <c r="C44" s="65">
        <v>9</v>
      </c>
      <c r="D44" s="61">
        <v>2075976</v>
      </c>
      <c r="E44" s="36">
        <f>D44/C44/12</f>
        <v>19222</v>
      </c>
      <c r="F44" s="39">
        <f t="shared" si="0"/>
        <v>19222</v>
      </c>
    </row>
    <row r="45" spans="2:6" ht="15">
      <c r="B45" s="67" t="s">
        <v>76</v>
      </c>
      <c r="C45" s="65">
        <v>1</v>
      </c>
      <c r="D45" s="61">
        <v>230664</v>
      </c>
      <c r="E45" s="36">
        <f>D45/C45/12</f>
        <v>19222</v>
      </c>
      <c r="F45" s="39">
        <f t="shared" si="0"/>
        <v>19222</v>
      </c>
    </row>
    <row r="46" spans="2:6" ht="15">
      <c r="B46" s="67" t="s">
        <v>119</v>
      </c>
      <c r="C46" s="65">
        <v>7</v>
      </c>
      <c r="D46" s="61">
        <v>1614648</v>
      </c>
      <c r="E46" s="36">
        <f>D46/C46/12</f>
        <v>19222</v>
      </c>
      <c r="F46" s="39">
        <f t="shared" si="0"/>
        <v>19222</v>
      </c>
    </row>
    <row r="47" spans="2:6" ht="15">
      <c r="B47" s="67" t="s">
        <v>183</v>
      </c>
      <c r="C47" s="65">
        <v>6</v>
      </c>
      <c r="D47" s="61">
        <v>1383984</v>
      </c>
      <c r="E47" s="36">
        <f>D47/C47/12</f>
        <v>19222</v>
      </c>
      <c r="F47" s="39">
        <f t="shared" si="0"/>
        <v>19222</v>
      </c>
    </row>
    <row r="48" spans="2:6" ht="15">
      <c r="B48" s="67" t="s">
        <v>184</v>
      </c>
      <c r="C48" s="65">
        <v>1</v>
      </c>
      <c r="D48" s="61">
        <v>230664</v>
      </c>
      <c r="E48" s="36">
        <f>D48/C48/12</f>
        <v>19222</v>
      </c>
      <c r="F48" s="39">
        <f t="shared" si="0"/>
        <v>19222</v>
      </c>
    </row>
    <row r="49" spans="2:6" ht="15">
      <c r="B49" s="67" t="s">
        <v>185</v>
      </c>
      <c r="C49" s="65">
        <v>1</v>
      </c>
      <c r="D49" s="61">
        <v>230664</v>
      </c>
      <c r="E49" s="36">
        <f>D49/C49/12</f>
        <v>19222</v>
      </c>
      <c r="F49" s="39">
        <f t="shared" si="0"/>
        <v>19222</v>
      </c>
    </row>
    <row r="50" spans="2:6" ht="15">
      <c r="B50" s="67" t="s">
        <v>186</v>
      </c>
      <c r="C50" s="65">
        <v>2</v>
      </c>
      <c r="D50" s="61">
        <v>461328</v>
      </c>
      <c r="E50" s="36">
        <f>D50/C50/12</f>
        <v>19222</v>
      </c>
      <c r="F50" s="39">
        <f t="shared" si="0"/>
        <v>19222</v>
      </c>
    </row>
    <row r="51" spans="2:6" ht="15">
      <c r="B51" s="67" t="s">
        <v>80</v>
      </c>
      <c r="C51" s="65">
        <v>8</v>
      </c>
      <c r="D51" s="61">
        <v>2102208</v>
      </c>
      <c r="E51" s="36">
        <f>D51/C51/12</f>
        <v>21898</v>
      </c>
      <c r="F51" s="39">
        <f t="shared" si="0"/>
        <v>21898</v>
      </c>
    </row>
    <row r="52" spans="2:6" ht="15">
      <c r="B52" s="67" t="s">
        <v>81</v>
      </c>
      <c r="C52" s="65">
        <v>10</v>
      </c>
      <c r="D52" s="61">
        <v>2627760</v>
      </c>
      <c r="E52" s="36">
        <f>D52/C52/12</f>
        <v>21898</v>
      </c>
      <c r="F52" s="39">
        <f t="shared" si="0"/>
        <v>21898</v>
      </c>
    </row>
    <row r="53" spans="2:6" ht="15">
      <c r="B53" s="67" t="s">
        <v>194</v>
      </c>
      <c r="C53" s="65">
        <v>495</v>
      </c>
      <c r="D53" s="61">
        <v>130074120</v>
      </c>
      <c r="E53" s="36">
        <f>D53/C53/12</f>
        <v>21898</v>
      </c>
      <c r="F53" s="39">
        <f t="shared" si="0"/>
        <v>21898</v>
      </c>
    </row>
    <row r="54" spans="2:6" ht="15">
      <c r="B54" s="67" t="s">
        <v>190</v>
      </c>
      <c r="C54" s="65">
        <v>3</v>
      </c>
      <c r="D54" s="61">
        <v>788328</v>
      </c>
      <c r="E54" s="36">
        <f>D54/C54/12</f>
        <v>21898</v>
      </c>
      <c r="F54" s="39">
        <f t="shared" si="0"/>
        <v>21898</v>
      </c>
    </row>
    <row r="55" spans="2:6" ht="15">
      <c r="B55" s="67" t="s">
        <v>78</v>
      </c>
      <c r="C55" s="65">
        <v>24</v>
      </c>
      <c r="D55" s="61">
        <v>6306624</v>
      </c>
      <c r="E55" s="36">
        <f>D55/C55/12</f>
        <v>21898</v>
      </c>
      <c r="F55" s="39">
        <f t="shared" si="0"/>
        <v>21898</v>
      </c>
    </row>
    <row r="56" spans="2:6" ht="15">
      <c r="B56" s="67" t="s">
        <v>79</v>
      </c>
      <c r="C56" s="65">
        <v>1</v>
      </c>
      <c r="D56" s="61">
        <v>262776</v>
      </c>
      <c r="E56" s="36">
        <f>D56/C56/12</f>
        <v>21898</v>
      </c>
      <c r="F56" s="39">
        <f t="shared" si="0"/>
        <v>21898</v>
      </c>
    </row>
    <row r="57" spans="2:6" ht="15">
      <c r="B57" s="67" t="s">
        <v>187</v>
      </c>
      <c r="C57" s="65">
        <v>1</v>
      </c>
      <c r="D57" s="61">
        <v>262776</v>
      </c>
      <c r="E57" s="36">
        <f>D57/C57/12</f>
        <v>21898</v>
      </c>
      <c r="F57" s="39">
        <f t="shared" si="0"/>
        <v>21898</v>
      </c>
    </row>
    <row r="58" spans="2:6" ht="15">
      <c r="B58" s="67" t="s">
        <v>189</v>
      </c>
      <c r="C58" s="65">
        <v>5</v>
      </c>
      <c r="D58" s="61">
        <v>1313880</v>
      </c>
      <c r="E58" s="36">
        <f>D58/C58/12</f>
        <v>21898</v>
      </c>
      <c r="F58" s="39">
        <f t="shared" si="0"/>
        <v>21898</v>
      </c>
    </row>
    <row r="59" spans="2:6" ht="15">
      <c r="B59" s="67" t="s">
        <v>192</v>
      </c>
      <c r="C59" s="65">
        <v>5</v>
      </c>
      <c r="D59" s="61">
        <v>1034160</v>
      </c>
      <c r="E59" s="36">
        <f>D59/C59/12</f>
        <v>17236</v>
      </c>
      <c r="F59" s="39">
        <f t="shared" si="0"/>
        <v>17236</v>
      </c>
    </row>
    <row r="60" spans="2:6" ht="15">
      <c r="B60" s="67" t="s">
        <v>312</v>
      </c>
      <c r="C60" s="65">
        <v>16</v>
      </c>
      <c r="D60" s="61">
        <v>4204416</v>
      </c>
      <c r="E60" s="36">
        <f>D60/C60/12</f>
        <v>21898</v>
      </c>
      <c r="F60" s="39">
        <f t="shared" si="0"/>
        <v>21898</v>
      </c>
    </row>
    <row r="61" spans="2:6" ht="15">
      <c r="B61" s="67" t="s">
        <v>188</v>
      </c>
      <c r="C61" s="65">
        <v>2</v>
      </c>
      <c r="D61" s="61">
        <v>525552</v>
      </c>
      <c r="E61" s="36">
        <f>D61/C61/12</f>
        <v>21898</v>
      </c>
      <c r="F61" s="39">
        <f t="shared" si="0"/>
        <v>21898</v>
      </c>
    </row>
    <row r="62" spans="2:6" ht="15">
      <c r="B62" s="67" t="s">
        <v>193</v>
      </c>
      <c r="C62" s="65">
        <v>1</v>
      </c>
      <c r="D62" s="61">
        <v>262776</v>
      </c>
      <c r="E62" s="36">
        <f>D62/C62/12</f>
        <v>21898</v>
      </c>
      <c r="F62" s="39">
        <f t="shared" si="0"/>
        <v>21898</v>
      </c>
    </row>
    <row r="63" spans="2:6" ht="15">
      <c r="B63" s="67" t="s">
        <v>313</v>
      </c>
      <c r="C63" s="65">
        <v>22</v>
      </c>
      <c r="D63" s="61">
        <v>5781072</v>
      </c>
      <c r="E63" s="36">
        <f>D63/C63/12</f>
        <v>21898</v>
      </c>
      <c r="F63" s="39">
        <f t="shared" si="0"/>
        <v>21898</v>
      </c>
    </row>
    <row r="64" spans="2:6" ht="15">
      <c r="B64" s="67" t="s">
        <v>314</v>
      </c>
      <c r="C64" s="65">
        <v>17</v>
      </c>
      <c r="D64" s="61">
        <v>4467192</v>
      </c>
      <c r="E64" s="36">
        <f>D64/C64/12</f>
        <v>21898</v>
      </c>
      <c r="F64" s="39">
        <f t="shared" si="0"/>
        <v>21898</v>
      </c>
    </row>
    <row r="65" spans="2:6" ht="15">
      <c r="B65" s="67" t="s">
        <v>315</v>
      </c>
      <c r="C65" s="65">
        <v>33</v>
      </c>
      <c r="D65" s="61">
        <v>8671608</v>
      </c>
      <c r="E65" s="36">
        <f>D65/C65/12</f>
        <v>21898</v>
      </c>
      <c r="F65" s="39">
        <f t="shared" si="0"/>
        <v>21898</v>
      </c>
    </row>
    <row r="66" spans="2:6" ht="15">
      <c r="B66" s="67" t="s">
        <v>316</v>
      </c>
      <c r="C66" s="65">
        <v>14</v>
      </c>
      <c r="D66" s="61">
        <v>2895648</v>
      </c>
      <c r="E66" s="36">
        <f>D66/C66/12</f>
        <v>17236</v>
      </c>
      <c r="F66" s="39">
        <f t="shared" si="0"/>
        <v>17236</v>
      </c>
    </row>
    <row r="67" spans="2:6" ht="15">
      <c r="B67" s="67" t="s">
        <v>191</v>
      </c>
      <c r="C67" s="65">
        <v>99</v>
      </c>
      <c r="D67" s="61">
        <v>26014824</v>
      </c>
      <c r="E67" s="36">
        <f>D67/C67/12</f>
        <v>21898</v>
      </c>
      <c r="F67" s="39">
        <f t="shared" si="0"/>
        <v>21898</v>
      </c>
    </row>
    <row r="68" spans="2:6" ht="15">
      <c r="B68" s="67" t="s">
        <v>317</v>
      </c>
      <c r="C68" s="65">
        <v>16</v>
      </c>
      <c r="D68" s="61">
        <v>4309824</v>
      </c>
      <c r="E68" s="36">
        <f>D68/C68/12</f>
        <v>22447</v>
      </c>
      <c r="F68" s="39">
        <f t="shared" si="0"/>
        <v>22447</v>
      </c>
    </row>
    <row r="69" spans="2:6" ht="15">
      <c r="B69" s="67" t="s">
        <v>318</v>
      </c>
      <c r="C69" s="65">
        <v>20</v>
      </c>
      <c r="D69" s="61">
        <v>5387280</v>
      </c>
      <c r="E69" s="36">
        <f>D69/C69/12</f>
        <v>22447</v>
      </c>
      <c r="F69" s="39">
        <f t="shared" si="0"/>
        <v>22447</v>
      </c>
    </row>
    <row r="70" spans="2:6" ht="15">
      <c r="B70" s="67" t="s">
        <v>135</v>
      </c>
      <c r="C70" s="65">
        <v>4</v>
      </c>
      <c r="D70" s="61">
        <v>1077456</v>
      </c>
      <c r="E70" s="36">
        <f>D70/C70/12</f>
        <v>22447</v>
      </c>
      <c r="F70" s="39">
        <f t="shared" si="0"/>
        <v>22447</v>
      </c>
    </row>
    <row r="71" spans="2:6" ht="15">
      <c r="B71" s="67" t="s">
        <v>82</v>
      </c>
      <c r="C71" s="65">
        <v>2</v>
      </c>
      <c r="D71" s="61">
        <v>564168</v>
      </c>
      <c r="E71" s="36">
        <f>D71/C71/12</f>
        <v>23507</v>
      </c>
      <c r="F71" s="39">
        <f t="shared" si="0"/>
        <v>23507</v>
      </c>
    </row>
    <row r="72" spans="2:6" ht="15">
      <c r="B72" s="67" t="s">
        <v>195</v>
      </c>
      <c r="C72" s="65">
        <v>4</v>
      </c>
      <c r="D72" s="61">
        <v>1128336</v>
      </c>
      <c r="E72" s="36">
        <f>D72/C72/12</f>
        <v>23507</v>
      </c>
      <c r="F72" s="39">
        <f t="shared" si="0"/>
        <v>23507</v>
      </c>
    </row>
    <row r="73" spans="2:6" ht="15">
      <c r="B73" s="67" t="s">
        <v>83</v>
      </c>
      <c r="C73" s="65">
        <v>241</v>
      </c>
      <c r="D73" s="61">
        <v>67982244</v>
      </c>
      <c r="E73" s="36">
        <f>D73/C73/12</f>
        <v>23507</v>
      </c>
      <c r="F73" s="39">
        <f t="shared" si="0"/>
        <v>23507</v>
      </c>
    </row>
    <row r="74" spans="2:6" ht="15">
      <c r="B74" s="67" t="s">
        <v>319</v>
      </c>
      <c r="C74" s="65">
        <v>46</v>
      </c>
      <c r="D74" s="61">
        <v>12390744</v>
      </c>
      <c r="E74" s="36">
        <f>D74/C74/12</f>
        <v>22447</v>
      </c>
      <c r="F74" s="39">
        <f t="shared" si="0"/>
        <v>22447</v>
      </c>
    </row>
    <row r="75" spans="2:6" ht="15">
      <c r="B75" s="67" t="s">
        <v>198</v>
      </c>
      <c r="C75" s="65">
        <v>1</v>
      </c>
      <c r="D75" s="61">
        <v>222036</v>
      </c>
      <c r="E75" s="36">
        <f>D75/C75/12</f>
        <v>18503</v>
      </c>
      <c r="F75" s="39">
        <f t="shared" si="0"/>
        <v>18503</v>
      </c>
    </row>
    <row r="76" spans="2:6" ht="15">
      <c r="B76" s="67" t="s">
        <v>197</v>
      </c>
      <c r="C76" s="65">
        <v>1</v>
      </c>
      <c r="D76" s="61">
        <v>282084</v>
      </c>
      <c r="E76" s="36">
        <f>D76/C76/12</f>
        <v>23507</v>
      </c>
      <c r="F76" s="39">
        <f t="shared" si="0"/>
        <v>23507</v>
      </c>
    </row>
    <row r="77" spans="2:6" ht="15">
      <c r="B77" s="67" t="s">
        <v>320</v>
      </c>
      <c r="C77" s="65">
        <v>1</v>
      </c>
      <c r="D77" s="61">
        <v>282084</v>
      </c>
      <c r="E77" s="36">
        <f>D77/C77/12</f>
        <v>23507</v>
      </c>
      <c r="F77" s="39">
        <f t="shared" si="0"/>
        <v>23507</v>
      </c>
    </row>
    <row r="78" spans="2:6" ht="15">
      <c r="B78" s="67" t="s">
        <v>321</v>
      </c>
      <c r="C78" s="65">
        <v>40</v>
      </c>
      <c r="D78" s="61">
        <v>11283360</v>
      </c>
      <c r="E78" s="36">
        <f>D78/C78/12</f>
        <v>23507</v>
      </c>
      <c r="F78" s="39">
        <f t="shared" si="0"/>
        <v>23507</v>
      </c>
    </row>
    <row r="79" spans="2:6" ht="15">
      <c r="B79" s="67" t="s">
        <v>322</v>
      </c>
      <c r="C79" s="65">
        <v>12</v>
      </c>
      <c r="D79" s="61">
        <v>3232368</v>
      </c>
      <c r="E79" s="36">
        <f>D79/C79/12</f>
        <v>22447</v>
      </c>
      <c r="F79" s="39">
        <f aca="true" t="shared" si="1" ref="F79:F143">+E79</f>
        <v>22447</v>
      </c>
    </row>
    <row r="80" spans="2:6" ht="15">
      <c r="B80" s="67" t="s">
        <v>323</v>
      </c>
      <c r="C80" s="65">
        <v>74</v>
      </c>
      <c r="D80" s="61">
        <v>19932936</v>
      </c>
      <c r="E80" s="36">
        <f>D80/C80/12</f>
        <v>22447</v>
      </c>
      <c r="F80" s="39">
        <f t="shared" si="1"/>
        <v>22447</v>
      </c>
    </row>
    <row r="81" spans="2:6" ht="15">
      <c r="B81" s="67" t="s">
        <v>140</v>
      </c>
      <c r="C81" s="65">
        <v>1475</v>
      </c>
      <c r="D81" s="61">
        <v>397311900</v>
      </c>
      <c r="E81" s="36">
        <f>D81/C81/12</f>
        <v>22447</v>
      </c>
      <c r="F81" s="39">
        <f t="shared" si="1"/>
        <v>22447</v>
      </c>
    </row>
    <row r="82" spans="2:6" ht="15">
      <c r="B82" s="67" t="s">
        <v>199</v>
      </c>
      <c r="C82" s="65">
        <v>43</v>
      </c>
      <c r="D82" s="61">
        <v>12129612</v>
      </c>
      <c r="E82" s="36">
        <f>D82/C82/12</f>
        <v>23507</v>
      </c>
      <c r="F82" s="39">
        <f t="shared" si="1"/>
        <v>23507</v>
      </c>
    </row>
    <row r="83" spans="2:6" ht="15">
      <c r="B83" s="67" t="s">
        <v>127</v>
      </c>
      <c r="C83" s="65">
        <v>1</v>
      </c>
      <c r="D83" s="61">
        <v>269364</v>
      </c>
      <c r="E83" s="36">
        <f>D83/C83/12</f>
        <v>22447</v>
      </c>
      <c r="F83" s="39">
        <f>+E83</f>
        <v>22447</v>
      </c>
    </row>
    <row r="84" spans="2:6" ht="15">
      <c r="B84" s="67" t="s">
        <v>324</v>
      </c>
      <c r="C84" s="65">
        <v>9</v>
      </c>
      <c r="D84" s="61">
        <v>2538756</v>
      </c>
      <c r="E84" s="36">
        <f>D84/C84/12</f>
        <v>23507</v>
      </c>
      <c r="F84" s="39">
        <f>+E84</f>
        <v>23507</v>
      </c>
    </row>
    <row r="85" spans="2:6" ht="15">
      <c r="B85" s="67" t="s">
        <v>196</v>
      </c>
      <c r="C85" s="65">
        <v>5</v>
      </c>
      <c r="D85" s="61">
        <v>1410420</v>
      </c>
      <c r="E85" s="36">
        <f>D85/C85/12</f>
        <v>23507</v>
      </c>
      <c r="F85" s="39">
        <f t="shared" si="1"/>
        <v>23507</v>
      </c>
    </row>
    <row r="86" spans="2:6" ht="15">
      <c r="B86" s="67" t="s">
        <v>325</v>
      </c>
      <c r="C86" s="65">
        <v>13</v>
      </c>
      <c r="D86" s="61">
        <v>3894540</v>
      </c>
      <c r="E86" s="36">
        <f>D86/C86/12</f>
        <v>24965</v>
      </c>
      <c r="F86" s="39">
        <f t="shared" si="1"/>
        <v>24965</v>
      </c>
    </row>
    <row r="87" spans="2:6" ht="15">
      <c r="B87" s="67" t="s">
        <v>84</v>
      </c>
      <c r="C87" s="65">
        <v>4</v>
      </c>
      <c r="D87" s="61">
        <v>1198320</v>
      </c>
      <c r="E87" s="36">
        <f>D87/C87/12</f>
        <v>24965</v>
      </c>
      <c r="F87" s="39">
        <f t="shared" si="1"/>
        <v>24965</v>
      </c>
    </row>
    <row r="88" spans="2:6" ht="15">
      <c r="B88" s="67" t="s">
        <v>85</v>
      </c>
      <c r="C88" s="65">
        <v>3</v>
      </c>
      <c r="D88" s="61">
        <v>898740</v>
      </c>
      <c r="E88" s="36">
        <f>D88/C88/12</f>
        <v>24965</v>
      </c>
      <c r="F88" s="39">
        <f t="shared" si="1"/>
        <v>24965</v>
      </c>
    </row>
    <row r="89" spans="2:6" ht="15">
      <c r="B89" s="67" t="s">
        <v>326</v>
      </c>
      <c r="C89" s="65">
        <v>225</v>
      </c>
      <c r="D89" s="61">
        <v>67405500</v>
      </c>
      <c r="E89" s="36">
        <f>D89/C89/12</f>
        <v>24965</v>
      </c>
      <c r="F89" s="39">
        <f t="shared" si="1"/>
        <v>24965</v>
      </c>
    </row>
    <row r="90" spans="2:6" ht="15">
      <c r="B90" s="67" t="s">
        <v>327</v>
      </c>
      <c r="C90" s="65">
        <v>4</v>
      </c>
      <c r="D90" s="61">
        <v>1198320</v>
      </c>
      <c r="E90" s="36">
        <f>D90/C90/12</f>
        <v>24965</v>
      </c>
      <c r="F90" s="39">
        <f t="shared" si="1"/>
        <v>24965</v>
      </c>
    </row>
    <row r="91" spans="2:6" ht="15">
      <c r="B91" s="67" t="s">
        <v>86</v>
      </c>
      <c r="C91" s="65">
        <v>47</v>
      </c>
      <c r="D91" s="61">
        <v>14080260</v>
      </c>
      <c r="E91" s="36">
        <f>D91/C91/12</f>
        <v>24965</v>
      </c>
      <c r="F91" s="39">
        <f t="shared" si="1"/>
        <v>24965</v>
      </c>
    </row>
    <row r="92" spans="2:6" ht="15">
      <c r="B92" s="67" t="s">
        <v>201</v>
      </c>
      <c r="C92" s="65">
        <v>2</v>
      </c>
      <c r="D92" s="61">
        <v>599160</v>
      </c>
      <c r="E92" s="36">
        <f>D92/C92/12</f>
        <v>24965</v>
      </c>
      <c r="F92" s="39">
        <f t="shared" si="1"/>
        <v>24965</v>
      </c>
    </row>
    <row r="93" spans="2:6" ht="15">
      <c r="B93" s="67" t="s">
        <v>328</v>
      </c>
      <c r="C93" s="65">
        <v>5</v>
      </c>
      <c r="D93" s="61">
        <v>1383780</v>
      </c>
      <c r="E93" s="36">
        <f>D93/C93/12</f>
        <v>23063</v>
      </c>
      <c r="F93" s="39">
        <f t="shared" si="1"/>
        <v>23063</v>
      </c>
    </row>
    <row r="94" spans="2:6" ht="15">
      <c r="B94" s="67" t="s">
        <v>202</v>
      </c>
      <c r="C94" s="65">
        <v>11</v>
      </c>
      <c r="D94" s="61">
        <v>3295380</v>
      </c>
      <c r="E94" s="36">
        <f>D94/C94/12</f>
        <v>24965</v>
      </c>
      <c r="F94" s="39">
        <f t="shared" si="1"/>
        <v>24965</v>
      </c>
    </row>
    <row r="95" spans="2:6" ht="15">
      <c r="B95" s="67" t="s">
        <v>87</v>
      </c>
      <c r="C95" s="65">
        <v>6</v>
      </c>
      <c r="D95" s="61">
        <v>1797480</v>
      </c>
      <c r="E95" s="36">
        <f>D95/C95/12</f>
        <v>24965</v>
      </c>
      <c r="F95" s="39">
        <f t="shared" si="1"/>
        <v>24965</v>
      </c>
    </row>
    <row r="96" spans="2:6" ht="15">
      <c r="B96" s="67" t="s">
        <v>329</v>
      </c>
      <c r="C96" s="65">
        <v>7</v>
      </c>
      <c r="D96" s="61">
        <v>1937292</v>
      </c>
      <c r="E96" s="36">
        <f>D96/C96/12</f>
        <v>23063</v>
      </c>
      <c r="F96" s="39">
        <f t="shared" si="1"/>
        <v>23063</v>
      </c>
    </row>
    <row r="97" spans="2:6" ht="15">
      <c r="B97" s="67" t="s">
        <v>88</v>
      </c>
      <c r="C97" s="65">
        <v>13</v>
      </c>
      <c r="D97" s="61">
        <v>3894540</v>
      </c>
      <c r="E97" s="36">
        <f>D97/C97/12</f>
        <v>24965</v>
      </c>
      <c r="F97" s="39">
        <f t="shared" si="1"/>
        <v>24965</v>
      </c>
    </row>
    <row r="98" spans="2:6" ht="15">
      <c r="B98" s="67" t="s">
        <v>141</v>
      </c>
      <c r="C98" s="65">
        <v>219</v>
      </c>
      <c r="D98" s="61">
        <v>60609564</v>
      </c>
      <c r="E98" s="36">
        <f>D98/C98/12</f>
        <v>23063</v>
      </c>
      <c r="F98" s="39">
        <f t="shared" si="1"/>
        <v>23063</v>
      </c>
    </row>
    <row r="99" spans="2:6" ht="15">
      <c r="B99" s="68" t="s">
        <v>90</v>
      </c>
      <c r="C99" s="65">
        <v>6</v>
      </c>
      <c r="D99" s="61">
        <v>1470444</v>
      </c>
      <c r="E99" s="36">
        <f>D99/C99/12</f>
        <v>20422.833333333332</v>
      </c>
      <c r="F99" s="39">
        <f t="shared" si="1"/>
        <v>20422.833333333332</v>
      </c>
    </row>
    <row r="100" spans="2:6" ht="15">
      <c r="B100" s="68" t="s">
        <v>91</v>
      </c>
      <c r="C100" s="65">
        <v>7</v>
      </c>
      <c r="D100" s="61">
        <v>1761828</v>
      </c>
      <c r="E100" s="36">
        <f>D100/C100/12</f>
        <v>20974.14285714286</v>
      </c>
      <c r="F100" s="39">
        <f t="shared" si="1"/>
        <v>20974.14285714286</v>
      </c>
    </row>
    <row r="101" spans="2:6" ht="15">
      <c r="B101" s="67" t="s">
        <v>200</v>
      </c>
      <c r="C101" s="65">
        <v>112</v>
      </c>
      <c r="D101" s="61">
        <v>33552960</v>
      </c>
      <c r="E101" s="36">
        <f>D101/C101/12</f>
        <v>24965</v>
      </c>
      <c r="F101" s="39">
        <f t="shared" si="1"/>
        <v>24965</v>
      </c>
    </row>
    <row r="102" spans="2:6" ht="15">
      <c r="B102" s="67" t="s">
        <v>128</v>
      </c>
      <c r="C102" s="65">
        <v>1</v>
      </c>
      <c r="D102" s="61">
        <v>276756</v>
      </c>
      <c r="E102" s="36">
        <f>D102/C102/12</f>
        <v>23063</v>
      </c>
      <c r="F102" s="39">
        <f t="shared" si="1"/>
        <v>23063</v>
      </c>
    </row>
    <row r="103" spans="2:6" ht="15">
      <c r="B103" s="67" t="s">
        <v>89</v>
      </c>
      <c r="C103" s="65">
        <v>14</v>
      </c>
      <c r="D103" s="61">
        <v>4194120</v>
      </c>
      <c r="E103" s="36">
        <f>D103/C103/12</f>
        <v>24965</v>
      </c>
      <c r="F103" s="39">
        <f>+E103</f>
        <v>24965</v>
      </c>
    </row>
    <row r="104" spans="2:6" ht="15">
      <c r="B104" s="67" t="s">
        <v>93</v>
      </c>
      <c r="C104" s="65">
        <v>2</v>
      </c>
      <c r="D104" s="61">
        <v>504792</v>
      </c>
      <c r="E104" s="36">
        <f>D104/C104/12</f>
        <v>21033</v>
      </c>
      <c r="F104" s="39">
        <f t="shared" si="1"/>
        <v>21033</v>
      </c>
    </row>
    <row r="105" spans="2:6" ht="15">
      <c r="B105" s="67" t="s">
        <v>330</v>
      </c>
      <c r="C105" s="65">
        <v>15</v>
      </c>
      <c r="D105" s="61">
        <v>4809960</v>
      </c>
      <c r="E105" s="36">
        <f>D105/C105/12</f>
        <v>26722</v>
      </c>
      <c r="F105" s="39">
        <f t="shared" si="1"/>
        <v>26722</v>
      </c>
    </row>
    <row r="106" spans="2:6" ht="15">
      <c r="B106" s="67" t="s">
        <v>136</v>
      </c>
      <c r="C106" s="65">
        <v>4</v>
      </c>
      <c r="D106" s="61">
        <v>1282656</v>
      </c>
      <c r="E106" s="36">
        <f>D106/C106/12</f>
        <v>26722</v>
      </c>
      <c r="F106" s="39">
        <f t="shared" si="1"/>
        <v>26722</v>
      </c>
    </row>
    <row r="107" spans="2:6" ht="15">
      <c r="B107" s="67" t="s">
        <v>299</v>
      </c>
      <c r="C107" s="65">
        <v>150</v>
      </c>
      <c r="D107" s="61">
        <v>40798800</v>
      </c>
      <c r="E107" s="36">
        <f>D107/C107/12</f>
        <v>22666</v>
      </c>
      <c r="F107" s="39">
        <f t="shared" si="1"/>
        <v>22666</v>
      </c>
    </row>
    <row r="108" spans="2:6" ht="15">
      <c r="B108" s="67" t="s">
        <v>203</v>
      </c>
      <c r="C108" s="65">
        <v>18</v>
      </c>
      <c r="D108" s="61">
        <v>5771952</v>
      </c>
      <c r="E108" s="36">
        <f>D108/C108/12</f>
        <v>26722</v>
      </c>
      <c r="F108" s="39">
        <f t="shared" si="1"/>
        <v>26722</v>
      </c>
    </row>
    <row r="109" spans="2:6" ht="15">
      <c r="B109" s="67" t="s">
        <v>92</v>
      </c>
      <c r="C109" s="65">
        <v>10</v>
      </c>
      <c r="D109" s="61">
        <v>3206640</v>
      </c>
      <c r="E109" s="36">
        <f>D109/C109/12</f>
        <v>26722</v>
      </c>
      <c r="F109" s="39">
        <f t="shared" si="1"/>
        <v>26722</v>
      </c>
    </row>
    <row r="110" spans="2:6" ht="15">
      <c r="B110" s="67" t="s">
        <v>331</v>
      </c>
      <c r="C110" s="65">
        <v>339</v>
      </c>
      <c r="D110" s="61">
        <v>100662660</v>
      </c>
      <c r="E110" s="36">
        <f>D110/C110/12</f>
        <v>24745</v>
      </c>
      <c r="F110" s="39">
        <f t="shared" si="1"/>
        <v>24745</v>
      </c>
    </row>
    <row r="111" spans="2:6" ht="15">
      <c r="B111" s="67" t="s">
        <v>332</v>
      </c>
      <c r="C111" s="65">
        <v>199</v>
      </c>
      <c r="D111" s="61">
        <v>63812136</v>
      </c>
      <c r="E111" s="36">
        <f>D111/C111/12</f>
        <v>26722</v>
      </c>
      <c r="F111" s="39">
        <f t="shared" si="1"/>
        <v>26722</v>
      </c>
    </row>
    <row r="112" spans="2:6" ht="15">
      <c r="B112" s="67" t="s">
        <v>333</v>
      </c>
      <c r="C112" s="65">
        <v>12</v>
      </c>
      <c r="D112" s="61">
        <v>3563280</v>
      </c>
      <c r="E112" s="36">
        <f>D112/C112/12</f>
        <v>24745</v>
      </c>
      <c r="F112" s="39">
        <f t="shared" si="1"/>
        <v>24745</v>
      </c>
    </row>
    <row r="113" spans="2:6" ht="15">
      <c r="B113" s="67" t="s">
        <v>142</v>
      </c>
      <c r="C113" s="65">
        <v>704</v>
      </c>
      <c r="D113" s="61">
        <v>209045760</v>
      </c>
      <c r="E113" s="36">
        <f>D113/C113/12</f>
        <v>24745</v>
      </c>
      <c r="F113" s="39">
        <f t="shared" si="1"/>
        <v>24745</v>
      </c>
    </row>
    <row r="114" spans="2:6" ht="15">
      <c r="B114" s="67" t="s">
        <v>334</v>
      </c>
      <c r="C114" s="65">
        <v>4</v>
      </c>
      <c r="D114" s="61">
        <v>1282656</v>
      </c>
      <c r="E114" s="36">
        <f>D114/C114/12</f>
        <v>26722</v>
      </c>
      <c r="F114" s="39">
        <f t="shared" si="1"/>
        <v>26722</v>
      </c>
    </row>
    <row r="115" spans="2:6" ht="15">
      <c r="B115" s="67" t="s">
        <v>335</v>
      </c>
      <c r="C115" s="65">
        <v>119</v>
      </c>
      <c r="D115" s="61">
        <v>38159016</v>
      </c>
      <c r="E115" s="36">
        <f>D115/C115/12</f>
        <v>26722</v>
      </c>
      <c r="F115" s="39">
        <f t="shared" si="1"/>
        <v>26722</v>
      </c>
    </row>
    <row r="116" spans="2:6" ht="15">
      <c r="B116" s="67" t="s">
        <v>298</v>
      </c>
      <c r="C116" s="65">
        <v>4</v>
      </c>
      <c r="D116" s="61">
        <v>1382208</v>
      </c>
      <c r="E116" s="36">
        <f>D116/C116/12</f>
        <v>28796</v>
      </c>
      <c r="F116" s="39">
        <f t="shared" si="1"/>
        <v>28796</v>
      </c>
    </row>
    <row r="117" spans="2:6" ht="15">
      <c r="B117" s="67" t="s">
        <v>121</v>
      </c>
      <c r="C117" s="65">
        <v>17</v>
      </c>
      <c r="D117" s="61">
        <v>5874384</v>
      </c>
      <c r="E117" s="36">
        <f>D117/C117/12</f>
        <v>28796</v>
      </c>
      <c r="F117" s="39">
        <f t="shared" si="1"/>
        <v>28796</v>
      </c>
    </row>
    <row r="118" spans="2:6" ht="15">
      <c r="B118" s="67" t="s">
        <v>336</v>
      </c>
      <c r="C118" s="65">
        <v>48</v>
      </c>
      <c r="D118" s="61">
        <v>15243264</v>
      </c>
      <c r="E118" s="36">
        <f>D118/C118/12</f>
        <v>26464</v>
      </c>
      <c r="F118" s="39">
        <f t="shared" si="1"/>
        <v>26464</v>
      </c>
    </row>
    <row r="119" spans="2:6" ht="15">
      <c r="B119" s="67" t="s">
        <v>337</v>
      </c>
      <c r="C119" s="65">
        <v>14</v>
      </c>
      <c r="D119" s="61">
        <v>4837728</v>
      </c>
      <c r="E119" s="36">
        <f>D119/C119/12</f>
        <v>28796</v>
      </c>
      <c r="F119" s="39">
        <f t="shared" si="1"/>
        <v>28796</v>
      </c>
    </row>
    <row r="120" spans="2:6" ht="15">
      <c r="B120" s="67" t="s">
        <v>338</v>
      </c>
      <c r="C120" s="65">
        <v>7</v>
      </c>
      <c r="D120" s="61">
        <v>1903944</v>
      </c>
      <c r="E120" s="36">
        <f>D120/C120/12</f>
        <v>22666</v>
      </c>
      <c r="F120" s="39">
        <f t="shared" si="1"/>
        <v>22666</v>
      </c>
    </row>
    <row r="121" spans="2:6" ht="15">
      <c r="B121" s="67" t="s">
        <v>339</v>
      </c>
      <c r="C121" s="65">
        <v>5</v>
      </c>
      <c r="D121" s="61">
        <v>1587840</v>
      </c>
      <c r="E121" s="36">
        <f>D121/C121/12</f>
        <v>26464</v>
      </c>
      <c r="F121" s="39">
        <f t="shared" si="1"/>
        <v>26464</v>
      </c>
    </row>
    <row r="122" spans="2:6" ht="15">
      <c r="B122" s="67" t="s">
        <v>340</v>
      </c>
      <c r="C122" s="65">
        <v>134</v>
      </c>
      <c r="D122" s="61">
        <v>42554112</v>
      </c>
      <c r="E122" s="36">
        <f>D122/C122/12</f>
        <v>26464</v>
      </c>
      <c r="F122" s="39">
        <f t="shared" si="1"/>
        <v>26464</v>
      </c>
    </row>
    <row r="123" spans="2:6" ht="15">
      <c r="B123" s="67" t="s">
        <v>94</v>
      </c>
      <c r="C123" s="65">
        <v>30</v>
      </c>
      <c r="D123" s="61">
        <v>10366560</v>
      </c>
      <c r="E123" s="36">
        <f>D123/C123/12</f>
        <v>28796</v>
      </c>
      <c r="F123" s="39">
        <f t="shared" si="1"/>
        <v>28796</v>
      </c>
    </row>
    <row r="124" spans="2:6" ht="15">
      <c r="B124" s="67" t="s">
        <v>143</v>
      </c>
      <c r="C124" s="65">
        <v>23</v>
      </c>
      <c r="D124" s="61">
        <v>7947696</v>
      </c>
      <c r="E124" s="36">
        <f>D124/C124/12</f>
        <v>28796</v>
      </c>
      <c r="F124" s="39">
        <f t="shared" si="1"/>
        <v>28796</v>
      </c>
    </row>
    <row r="125" spans="2:6" ht="15">
      <c r="B125" s="67" t="s">
        <v>144</v>
      </c>
      <c r="C125" s="65">
        <v>5</v>
      </c>
      <c r="D125" s="61">
        <v>1727760</v>
      </c>
      <c r="E125" s="36">
        <f>D125/C125/12</f>
        <v>28796</v>
      </c>
      <c r="F125" s="39">
        <f t="shared" si="1"/>
        <v>28796</v>
      </c>
    </row>
    <row r="126" spans="2:6" ht="15">
      <c r="B126" s="67" t="s">
        <v>145</v>
      </c>
      <c r="C126" s="65">
        <v>12</v>
      </c>
      <c r="D126" s="61">
        <v>3263904</v>
      </c>
      <c r="E126" s="36">
        <f>D126/C126/12</f>
        <v>22666</v>
      </c>
      <c r="F126" s="39">
        <f t="shared" si="1"/>
        <v>22666</v>
      </c>
    </row>
    <row r="127" spans="2:6" ht="15">
      <c r="B127" s="67" t="s">
        <v>150</v>
      </c>
      <c r="C127" s="65">
        <v>48</v>
      </c>
      <c r="D127" s="61">
        <v>17769024</v>
      </c>
      <c r="E127" s="36">
        <f>D127/C127/12</f>
        <v>30849</v>
      </c>
      <c r="F127" s="39">
        <f t="shared" si="1"/>
        <v>30849</v>
      </c>
    </row>
    <row r="128" spans="2:6" ht="15">
      <c r="B128" s="67" t="s">
        <v>97</v>
      </c>
      <c r="C128" s="65">
        <v>1</v>
      </c>
      <c r="D128" s="61">
        <v>337212</v>
      </c>
      <c r="E128" s="36">
        <f>D128/C128/12</f>
        <v>28101</v>
      </c>
      <c r="F128" s="39">
        <f t="shared" si="1"/>
        <v>28101</v>
      </c>
    </row>
    <row r="129" spans="2:6" ht="15">
      <c r="B129" s="67" t="s">
        <v>149</v>
      </c>
      <c r="C129" s="65">
        <v>15</v>
      </c>
      <c r="D129" s="61">
        <v>4370760</v>
      </c>
      <c r="E129" s="36">
        <f>D129/C129/12</f>
        <v>24282</v>
      </c>
      <c r="F129" s="39">
        <f t="shared" si="1"/>
        <v>24282</v>
      </c>
    </row>
    <row r="130" spans="2:6" ht="15">
      <c r="B130" s="67" t="s">
        <v>146</v>
      </c>
      <c r="C130" s="65">
        <v>1</v>
      </c>
      <c r="D130" s="61">
        <v>370188</v>
      </c>
      <c r="E130" s="36">
        <f>D130/C130/12</f>
        <v>30849</v>
      </c>
      <c r="F130" s="39">
        <f t="shared" si="1"/>
        <v>30849</v>
      </c>
    </row>
    <row r="131" spans="2:6" ht="15">
      <c r="B131" s="67" t="s">
        <v>147</v>
      </c>
      <c r="C131" s="65">
        <v>60</v>
      </c>
      <c r="D131" s="61">
        <v>22211280</v>
      </c>
      <c r="E131" s="36">
        <f>D131/C131/12</f>
        <v>30849</v>
      </c>
      <c r="F131" s="39">
        <f t="shared" si="1"/>
        <v>30849</v>
      </c>
    </row>
    <row r="132" spans="2:6" ht="15">
      <c r="B132" s="67" t="s">
        <v>95</v>
      </c>
      <c r="C132" s="65">
        <v>293</v>
      </c>
      <c r="D132" s="61">
        <v>108465084</v>
      </c>
      <c r="E132" s="36">
        <f>D132/C132/12</f>
        <v>30849</v>
      </c>
      <c r="F132" s="39">
        <f t="shared" si="1"/>
        <v>30849</v>
      </c>
    </row>
    <row r="133" spans="2:6" ht="15">
      <c r="B133" s="67" t="s">
        <v>341</v>
      </c>
      <c r="C133" s="65">
        <v>14</v>
      </c>
      <c r="D133" s="61">
        <v>5182632</v>
      </c>
      <c r="E133" s="36">
        <f>D133/C133/12</f>
        <v>30849</v>
      </c>
      <c r="F133" s="39">
        <f t="shared" si="1"/>
        <v>30849</v>
      </c>
    </row>
    <row r="134" spans="2:6" ht="15">
      <c r="B134" s="67" t="s">
        <v>96</v>
      </c>
      <c r="C134" s="65">
        <v>32</v>
      </c>
      <c r="D134" s="61">
        <v>11846016</v>
      </c>
      <c r="E134" s="36">
        <f>D134/C134/12</f>
        <v>30849</v>
      </c>
      <c r="F134" s="39">
        <f t="shared" si="1"/>
        <v>30849</v>
      </c>
    </row>
    <row r="135" spans="2:6" ht="15">
      <c r="B135" s="67" t="s">
        <v>342</v>
      </c>
      <c r="C135" s="65">
        <v>2</v>
      </c>
      <c r="D135" s="61">
        <v>740376</v>
      </c>
      <c r="E135" s="36">
        <f>D135/C135/12</f>
        <v>30849</v>
      </c>
      <c r="F135" s="39">
        <f>+E135</f>
        <v>30849</v>
      </c>
    </row>
    <row r="136" spans="2:6" ht="15">
      <c r="B136" s="67" t="s">
        <v>148</v>
      </c>
      <c r="C136" s="65">
        <v>14</v>
      </c>
      <c r="D136" s="61">
        <v>5182632</v>
      </c>
      <c r="E136" s="36">
        <f>D136/C136/12</f>
        <v>30849</v>
      </c>
      <c r="F136" s="39">
        <f t="shared" si="1"/>
        <v>30849</v>
      </c>
    </row>
    <row r="137" spans="2:6" ht="15">
      <c r="B137" s="67" t="s">
        <v>115</v>
      </c>
      <c r="C137" s="65">
        <v>33</v>
      </c>
      <c r="D137" s="61">
        <v>11256696</v>
      </c>
      <c r="E137" s="36">
        <f>D137/C137/12</f>
        <v>28426</v>
      </c>
      <c r="F137" s="39">
        <f t="shared" si="1"/>
        <v>28426</v>
      </c>
    </row>
    <row r="138" spans="2:6" ht="15">
      <c r="B138" s="67" t="s">
        <v>154</v>
      </c>
      <c r="C138" s="65">
        <v>121</v>
      </c>
      <c r="D138" s="61">
        <v>41274552</v>
      </c>
      <c r="E138" s="36">
        <f>D138/C138/12</f>
        <v>28426</v>
      </c>
      <c r="F138" s="39">
        <f t="shared" si="1"/>
        <v>28426</v>
      </c>
    </row>
    <row r="139" spans="2:6" ht="15">
      <c r="B139" s="67" t="s">
        <v>343</v>
      </c>
      <c r="C139" s="65">
        <v>1</v>
      </c>
      <c r="D139" s="61">
        <v>313500</v>
      </c>
      <c r="E139" s="36">
        <f>D139/C139/12</f>
        <v>26125</v>
      </c>
      <c r="F139" s="39">
        <f t="shared" si="1"/>
        <v>26125</v>
      </c>
    </row>
    <row r="140" spans="2:6" ht="15">
      <c r="B140" s="67" t="s">
        <v>122</v>
      </c>
      <c r="C140" s="65">
        <v>1</v>
      </c>
      <c r="D140" s="61">
        <v>364872</v>
      </c>
      <c r="E140" s="36">
        <f>D140/C140/12</f>
        <v>30406</v>
      </c>
      <c r="F140" s="39">
        <f t="shared" si="1"/>
        <v>30406</v>
      </c>
    </row>
    <row r="141" spans="2:6" ht="15">
      <c r="B141" s="67" t="s">
        <v>344</v>
      </c>
      <c r="C141" s="65">
        <v>21</v>
      </c>
      <c r="D141" s="61">
        <v>8363880</v>
      </c>
      <c r="E141" s="36">
        <f>D141/C141/12</f>
        <v>33190</v>
      </c>
      <c r="F141" s="39">
        <f t="shared" si="1"/>
        <v>33190</v>
      </c>
    </row>
    <row r="142" spans="2:6" ht="15">
      <c r="B142" s="67" t="s">
        <v>345</v>
      </c>
      <c r="C142" s="65">
        <v>35</v>
      </c>
      <c r="D142" s="61">
        <v>12770520</v>
      </c>
      <c r="E142" s="36">
        <f>D142/C142/12</f>
        <v>30406</v>
      </c>
      <c r="F142" s="39">
        <f t="shared" si="1"/>
        <v>30406</v>
      </c>
    </row>
    <row r="143" spans="2:6" ht="15">
      <c r="B143" s="67" t="s">
        <v>346</v>
      </c>
      <c r="C143" s="65">
        <v>1</v>
      </c>
      <c r="D143" s="61">
        <v>398280</v>
      </c>
      <c r="E143" s="36">
        <f>D143/C143/12</f>
        <v>33190</v>
      </c>
      <c r="F143" s="39">
        <f t="shared" si="1"/>
        <v>33190</v>
      </c>
    </row>
    <row r="144" spans="2:6" ht="15">
      <c r="B144" s="67" t="s">
        <v>129</v>
      </c>
      <c r="C144" s="65">
        <v>1</v>
      </c>
      <c r="D144" s="61">
        <v>364872</v>
      </c>
      <c r="E144" s="36">
        <f>D144/C144/12</f>
        <v>30406</v>
      </c>
      <c r="F144" s="39">
        <f aca="true" t="shared" si="2" ref="F144:F172">+E144</f>
        <v>30406</v>
      </c>
    </row>
    <row r="145" spans="2:6" ht="15">
      <c r="B145" s="67" t="s">
        <v>116</v>
      </c>
      <c r="C145" s="65">
        <v>29</v>
      </c>
      <c r="D145" s="61">
        <v>10581288</v>
      </c>
      <c r="E145" s="36">
        <f>D145/C145/12</f>
        <v>30406</v>
      </c>
      <c r="F145" s="39">
        <f t="shared" si="2"/>
        <v>30406</v>
      </c>
    </row>
    <row r="146" spans="2:6" ht="15">
      <c r="B146" s="67" t="s">
        <v>347</v>
      </c>
      <c r="C146" s="65">
        <v>1</v>
      </c>
      <c r="D146" s="61">
        <v>364872</v>
      </c>
      <c r="E146" s="36">
        <f>D146/C146/12</f>
        <v>30406</v>
      </c>
      <c r="F146" s="39">
        <f t="shared" si="2"/>
        <v>30406</v>
      </c>
    </row>
    <row r="147" spans="2:6" ht="15">
      <c r="B147" s="67" t="s">
        <v>348</v>
      </c>
      <c r="C147" s="65">
        <v>64</v>
      </c>
      <c r="D147" s="61">
        <v>27251712</v>
      </c>
      <c r="E147" s="36">
        <f>D147/C147/12</f>
        <v>35484</v>
      </c>
      <c r="F147" s="39">
        <f t="shared" si="2"/>
        <v>35484</v>
      </c>
    </row>
    <row r="148" spans="2:6" ht="15">
      <c r="B148" s="67" t="s">
        <v>349</v>
      </c>
      <c r="C148" s="65">
        <v>1</v>
      </c>
      <c r="D148" s="61">
        <v>425808</v>
      </c>
      <c r="E148" s="36">
        <f>D148/C148/12</f>
        <v>35484</v>
      </c>
      <c r="F148" s="39">
        <f>+E148</f>
        <v>35484</v>
      </c>
    </row>
    <row r="149" spans="2:6" ht="15">
      <c r="B149" s="67" t="s">
        <v>350</v>
      </c>
      <c r="C149" s="65">
        <v>3</v>
      </c>
      <c r="D149" s="61">
        <v>1173420</v>
      </c>
      <c r="E149" s="36">
        <f>D149/C149/12</f>
        <v>32595</v>
      </c>
      <c r="F149" s="39">
        <f t="shared" si="2"/>
        <v>32595</v>
      </c>
    </row>
    <row r="150" spans="2:6" ht="15">
      <c r="B150" s="67" t="s">
        <v>351</v>
      </c>
      <c r="C150" s="65">
        <v>4</v>
      </c>
      <c r="D150" s="61">
        <v>1564560</v>
      </c>
      <c r="E150" s="36">
        <f>D150/C150/12</f>
        <v>32595</v>
      </c>
      <c r="F150" s="39">
        <f t="shared" si="2"/>
        <v>32595</v>
      </c>
    </row>
    <row r="151" spans="2:6" ht="15">
      <c r="B151" s="67" t="s">
        <v>352</v>
      </c>
      <c r="C151" s="65">
        <v>7</v>
      </c>
      <c r="D151" s="61">
        <v>2737980</v>
      </c>
      <c r="E151" s="36">
        <f>D151/C151/12</f>
        <v>32595</v>
      </c>
      <c r="F151" s="39">
        <f>+E151</f>
        <v>32595</v>
      </c>
    </row>
    <row r="152" spans="2:6" ht="15">
      <c r="B152" s="67" t="s">
        <v>353</v>
      </c>
      <c r="C152" s="65">
        <v>155</v>
      </c>
      <c r="D152" s="61">
        <v>66000240</v>
      </c>
      <c r="E152" s="36">
        <f>D152/C152/12</f>
        <v>35484</v>
      </c>
      <c r="F152" s="39">
        <f t="shared" si="2"/>
        <v>35484</v>
      </c>
    </row>
    <row r="153" spans="2:6" ht="15">
      <c r="B153" s="67" t="s">
        <v>354</v>
      </c>
      <c r="C153" s="65">
        <v>1</v>
      </c>
      <c r="D153" s="61">
        <v>335160</v>
      </c>
      <c r="E153" s="36">
        <f>D153/C153/12</f>
        <v>27930</v>
      </c>
      <c r="F153" s="39">
        <f t="shared" si="2"/>
        <v>27930</v>
      </c>
    </row>
    <row r="154" spans="2:6" ht="15">
      <c r="B154" s="67" t="s">
        <v>355</v>
      </c>
      <c r="C154" s="65">
        <v>2</v>
      </c>
      <c r="D154" s="61">
        <v>851616</v>
      </c>
      <c r="E154" s="36">
        <f>D154/C154/12</f>
        <v>35484</v>
      </c>
      <c r="F154" s="39">
        <f t="shared" si="2"/>
        <v>35484</v>
      </c>
    </row>
    <row r="155" spans="2:6" ht="15">
      <c r="B155" s="67" t="s">
        <v>152</v>
      </c>
      <c r="C155" s="65">
        <v>37</v>
      </c>
      <c r="D155" s="61">
        <v>16947036</v>
      </c>
      <c r="E155" s="36">
        <f>D155/C155/12</f>
        <v>38169</v>
      </c>
      <c r="F155" s="39">
        <f t="shared" si="2"/>
        <v>38169</v>
      </c>
    </row>
    <row r="156" spans="2:6" ht="15">
      <c r="B156" s="67" t="s">
        <v>153</v>
      </c>
      <c r="C156" s="65">
        <v>17</v>
      </c>
      <c r="D156" s="61">
        <v>7754256</v>
      </c>
      <c r="E156" s="36">
        <f>D156/C156/12</f>
        <v>38011.05882352941</v>
      </c>
      <c r="F156" s="39">
        <f t="shared" si="2"/>
        <v>38011.05882352941</v>
      </c>
    </row>
    <row r="157" spans="2:6" ht="15">
      <c r="B157" s="67" t="s">
        <v>356</v>
      </c>
      <c r="C157" s="65">
        <v>3</v>
      </c>
      <c r="D157" s="61">
        <v>1374084</v>
      </c>
      <c r="E157" s="36">
        <f>D157/C157/12</f>
        <v>38169</v>
      </c>
      <c r="F157" s="39">
        <f t="shared" si="2"/>
        <v>38169</v>
      </c>
    </row>
    <row r="158" spans="2:6" ht="15">
      <c r="B158" s="67" t="s">
        <v>205</v>
      </c>
      <c r="C158" s="65">
        <v>105</v>
      </c>
      <c r="D158" s="61">
        <v>48092940</v>
      </c>
      <c r="E158" s="36">
        <f>D158/C158/12</f>
        <v>38169</v>
      </c>
      <c r="F158" s="39">
        <f>+E158</f>
        <v>38169</v>
      </c>
    </row>
    <row r="159" spans="2:6" ht="15">
      <c r="B159" s="67" t="s">
        <v>357</v>
      </c>
      <c r="C159" s="65">
        <v>1</v>
      </c>
      <c r="D159" s="61">
        <v>458028</v>
      </c>
      <c r="E159" s="36">
        <f>D159/C159/12</f>
        <v>38169</v>
      </c>
      <c r="F159" s="39">
        <f t="shared" si="2"/>
        <v>38169</v>
      </c>
    </row>
    <row r="160" spans="2:6" ht="15">
      <c r="B160" s="67" t="s">
        <v>151</v>
      </c>
      <c r="C160" s="65">
        <v>5</v>
      </c>
      <c r="D160" s="61">
        <v>2094180</v>
      </c>
      <c r="E160" s="36">
        <f>D160/C160/12</f>
        <v>34903</v>
      </c>
      <c r="F160" s="39">
        <f t="shared" si="2"/>
        <v>34903</v>
      </c>
    </row>
    <row r="161" spans="2:6" ht="15">
      <c r="B161" s="67" t="s">
        <v>98</v>
      </c>
      <c r="C161" s="65">
        <v>1</v>
      </c>
      <c r="D161" s="61">
        <v>458028</v>
      </c>
      <c r="E161" s="36">
        <f>D161/C161/12</f>
        <v>38169</v>
      </c>
      <c r="F161" s="39">
        <f t="shared" si="2"/>
        <v>38169</v>
      </c>
    </row>
    <row r="162" spans="2:6" ht="15">
      <c r="B162" s="67" t="s">
        <v>99</v>
      </c>
      <c r="C162" s="65">
        <v>276</v>
      </c>
      <c r="D162" s="61">
        <v>126415728</v>
      </c>
      <c r="E162" s="36">
        <f>D162/C162/12</f>
        <v>38169</v>
      </c>
      <c r="F162" s="39">
        <f t="shared" si="2"/>
        <v>38169</v>
      </c>
    </row>
    <row r="163" spans="2:6" ht="15">
      <c r="B163" s="67" t="s">
        <v>100</v>
      </c>
      <c r="C163" s="65">
        <v>1</v>
      </c>
      <c r="D163" s="61">
        <v>458028</v>
      </c>
      <c r="E163" s="36">
        <f>D163/C163/12</f>
        <v>38169</v>
      </c>
      <c r="F163" s="39">
        <f t="shared" si="2"/>
        <v>38169</v>
      </c>
    </row>
    <row r="164" spans="2:6" ht="15">
      <c r="B164" s="67" t="s">
        <v>358</v>
      </c>
      <c r="C164" s="65">
        <v>5</v>
      </c>
      <c r="D164" s="61">
        <v>1802640</v>
      </c>
      <c r="E164" s="36">
        <f>D164/C164/12</f>
        <v>30044</v>
      </c>
      <c r="F164" s="39">
        <f t="shared" si="2"/>
        <v>30044</v>
      </c>
    </row>
    <row r="165" spans="2:6" ht="15">
      <c r="B165" s="67" t="s">
        <v>101</v>
      </c>
      <c r="C165" s="65">
        <v>3</v>
      </c>
      <c r="D165" s="61">
        <v>1374084</v>
      </c>
      <c r="E165" s="36">
        <f>D165/C165/12</f>
        <v>38169</v>
      </c>
      <c r="F165" s="39">
        <f t="shared" si="2"/>
        <v>38169</v>
      </c>
    </row>
    <row r="166" spans="2:6" ht="15">
      <c r="B166" s="67" t="s">
        <v>359</v>
      </c>
      <c r="C166" s="65">
        <v>8</v>
      </c>
      <c r="D166" s="61">
        <v>3664224</v>
      </c>
      <c r="E166" s="36">
        <f>D166/C166/12</f>
        <v>38169</v>
      </c>
      <c r="F166" s="39">
        <f t="shared" si="2"/>
        <v>38169</v>
      </c>
    </row>
    <row r="167" spans="2:6" ht="15">
      <c r="B167" s="67" t="s">
        <v>204</v>
      </c>
      <c r="C167" s="65">
        <v>2</v>
      </c>
      <c r="D167" s="61">
        <v>916056</v>
      </c>
      <c r="E167" s="36">
        <f>D167/C167/12</f>
        <v>38169</v>
      </c>
      <c r="F167" s="39">
        <f t="shared" si="2"/>
        <v>38169</v>
      </c>
    </row>
    <row r="168" spans="2:6" ht="15">
      <c r="B168" s="67" t="s">
        <v>360</v>
      </c>
      <c r="C168" s="65">
        <v>26</v>
      </c>
      <c r="D168" s="61">
        <v>11908728</v>
      </c>
      <c r="E168" s="36">
        <f>D168/C168/12</f>
        <v>38169</v>
      </c>
      <c r="F168" s="39">
        <f t="shared" si="2"/>
        <v>38169</v>
      </c>
    </row>
    <row r="169" spans="2:6" ht="15">
      <c r="B169" s="67" t="s">
        <v>361</v>
      </c>
      <c r="C169" s="65">
        <v>24</v>
      </c>
      <c r="D169" s="61">
        <v>10052064</v>
      </c>
      <c r="E169" s="36">
        <f>D169/C169/12</f>
        <v>34903</v>
      </c>
      <c r="F169" s="39">
        <f t="shared" si="2"/>
        <v>34903</v>
      </c>
    </row>
    <row r="170" spans="2:6" ht="15">
      <c r="B170" s="67" t="s">
        <v>362</v>
      </c>
      <c r="C170" s="65">
        <v>4</v>
      </c>
      <c r="D170" s="61">
        <v>1675344</v>
      </c>
      <c r="E170" s="36">
        <f>D170/C170/12</f>
        <v>34903</v>
      </c>
      <c r="F170" s="39">
        <f t="shared" si="2"/>
        <v>34903</v>
      </c>
    </row>
    <row r="171" spans="2:6" ht="15">
      <c r="B171" s="67" t="s">
        <v>363</v>
      </c>
      <c r="C171" s="65">
        <v>2</v>
      </c>
      <c r="D171" s="61">
        <v>721056</v>
      </c>
      <c r="E171" s="36">
        <f>D171/C171/12</f>
        <v>30044</v>
      </c>
      <c r="F171" s="39">
        <f t="shared" si="2"/>
        <v>30044</v>
      </c>
    </row>
    <row r="172" spans="2:6" ht="15">
      <c r="B172" s="67" t="s">
        <v>364</v>
      </c>
      <c r="C172" s="65">
        <v>12</v>
      </c>
      <c r="D172" s="61">
        <v>4326336</v>
      </c>
      <c r="E172" s="36">
        <f>D172/C172/12</f>
        <v>30044</v>
      </c>
      <c r="F172" s="39">
        <f t="shared" si="2"/>
        <v>30044</v>
      </c>
    </row>
    <row r="173" spans="2:6" ht="15">
      <c r="B173" s="62" t="s">
        <v>102</v>
      </c>
      <c r="C173" s="59">
        <v>178</v>
      </c>
      <c r="D173" s="60"/>
      <c r="E173" s="53"/>
      <c r="F173" s="53">
        <v>29835</v>
      </c>
    </row>
    <row r="174" spans="2:6" ht="15">
      <c r="B174" s="62" t="s">
        <v>103</v>
      </c>
      <c r="C174" s="59"/>
      <c r="D174" s="60"/>
      <c r="E174" s="53"/>
      <c r="F174" s="53"/>
    </row>
    <row r="175" spans="2:6" ht="15">
      <c r="B175" s="62" t="s">
        <v>206</v>
      </c>
      <c r="C175" s="59"/>
      <c r="D175" s="60"/>
      <c r="E175" s="53"/>
      <c r="F175" s="53"/>
    </row>
    <row r="176" spans="2:6" ht="15">
      <c r="B176" s="62" t="s">
        <v>207</v>
      </c>
      <c r="C176" s="59"/>
      <c r="D176" s="60"/>
      <c r="E176" s="53"/>
      <c r="F176" s="53"/>
    </row>
    <row r="177" spans="2:6" ht="15">
      <c r="B177" s="62" t="s">
        <v>208</v>
      </c>
      <c r="C177" s="59">
        <v>192</v>
      </c>
      <c r="D177" s="60"/>
      <c r="E177" s="54"/>
      <c r="F177" s="53">
        <v>32652.14</v>
      </c>
    </row>
    <row r="178" spans="2:6" ht="15">
      <c r="B178" s="62" t="s">
        <v>104</v>
      </c>
      <c r="C178" s="59"/>
      <c r="D178" s="60"/>
      <c r="E178" s="54"/>
      <c r="F178" s="53"/>
    </row>
    <row r="179" spans="2:6" ht="15">
      <c r="B179" s="62" t="s">
        <v>105</v>
      </c>
      <c r="C179" s="59"/>
      <c r="D179" s="60"/>
      <c r="E179" s="54"/>
      <c r="F179" s="53"/>
    </row>
    <row r="180" spans="2:6" ht="15">
      <c r="B180" s="62" t="s">
        <v>106</v>
      </c>
      <c r="C180" s="59"/>
      <c r="D180" s="60"/>
      <c r="E180" s="54"/>
      <c r="F180" s="53"/>
    </row>
    <row r="181" spans="2:6" ht="15">
      <c r="B181" s="62" t="s">
        <v>107</v>
      </c>
      <c r="C181" s="59"/>
      <c r="D181" s="60"/>
      <c r="E181" s="54"/>
      <c r="F181" s="53"/>
    </row>
    <row r="182" spans="2:6" ht="15">
      <c r="B182" s="62" t="s">
        <v>108</v>
      </c>
      <c r="C182" s="59"/>
      <c r="D182" s="60"/>
      <c r="E182" s="54"/>
      <c r="F182" s="53"/>
    </row>
    <row r="183" spans="2:6" ht="15">
      <c r="B183" s="69" t="s">
        <v>365</v>
      </c>
      <c r="C183" s="59">
        <v>99</v>
      </c>
      <c r="D183" s="60"/>
      <c r="E183" s="54"/>
      <c r="F183" s="53">
        <v>38573.38</v>
      </c>
    </row>
    <row r="184" spans="2:6" ht="15">
      <c r="B184" s="70" t="s">
        <v>113</v>
      </c>
      <c r="C184" s="59"/>
      <c r="D184" s="60"/>
      <c r="E184" s="54"/>
      <c r="F184" s="53"/>
    </row>
    <row r="185" spans="2:6" ht="15">
      <c r="B185" s="70" t="s">
        <v>366</v>
      </c>
      <c r="C185" s="59"/>
      <c r="D185" s="60"/>
      <c r="E185" s="54"/>
      <c r="F185" s="53"/>
    </row>
    <row r="186" spans="2:6" ht="15">
      <c r="B186" s="70" t="s">
        <v>109</v>
      </c>
      <c r="C186" s="59"/>
      <c r="D186" s="60"/>
      <c r="E186" s="54"/>
      <c r="F186" s="53"/>
    </row>
    <row r="187" spans="2:6" ht="15">
      <c r="B187" s="70" t="s">
        <v>367</v>
      </c>
      <c r="C187" s="59"/>
      <c r="D187" s="60"/>
      <c r="E187" s="54"/>
      <c r="F187" s="53"/>
    </row>
    <row r="188" spans="2:6" ht="15">
      <c r="B188" s="69" t="s">
        <v>110</v>
      </c>
      <c r="C188" s="59"/>
      <c r="D188" s="60"/>
      <c r="E188" s="54"/>
      <c r="F188" s="53"/>
    </row>
    <row r="189" spans="2:6" ht="15">
      <c r="B189" s="69" t="s">
        <v>111</v>
      </c>
      <c r="C189" s="59"/>
      <c r="D189" s="60"/>
      <c r="E189" s="54"/>
      <c r="F189" s="53"/>
    </row>
    <row r="190" spans="2:6" ht="15">
      <c r="B190" s="69" t="s">
        <v>368</v>
      </c>
      <c r="C190" s="59"/>
      <c r="D190" s="60"/>
      <c r="E190" s="54"/>
      <c r="F190" s="53"/>
    </row>
    <row r="191" spans="2:6" ht="15">
      <c r="B191" s="69" t="s">
        <v>155</v>
      </c>
      <c r="C191" s="59"/>
      <c r="D191" s="60"/>
      <c r="E191" s="54"/>
      <c r="F191" s="53"/>
    </row>
    <row r="192" spans="2:6" ht="15">
      <c r="B192" s="69" t="s">
        <v>112</v>
      </c>
      <c r="C192" s="59"/>
      <c r="D192" s="60"/>
      <c r="E192" s="54"/>
      <c r="F192" s="53"/>
    </row>
    <row r="193" spans="2:6" ht="15">
      <c r="B193" s="69" t="s">
        <v>369</v>
      </c>
      <c r="C193" s="59"/>
      <c r="D193" s="60"/>
      <c r="E193" s="54"/>
      <c r="F193" s="53"/>
    </row>
    <row r="194" spans="2:6" ht="15">
      <c r="B194" s="69" t="s">
        <v>114</v>
      </c>
      <c r="C194" s="59">
        <v>18</v>
      </c>
      <c r="D194" s="60"/>
      <c r="E194" s="54"/>
      <c r="F194" s="53">
        <v>39084.16</v>
      </c>
    </row>
    <row r="195" spans="2:6" ht="15">
      <c r="B195" s="69" t="s">
        <v>370</v>
      </c>
      <c r="C195" s="59"/>
      <c r="D195" s="60"/>
      <c r="E195" s="54"/>
      <c r="F195" s="53"/>
    </row>
    <row r="196" spans="2:6" ht="15">
      <c r="B196" s="69" t="s">
        <v>371</v>
      </c>
      <c r="C196" s="59"/>
      <c r="D196" s="60"/>
      <c r="E196" s="54"/>
      <c r="F196" s="53"/>
    </row>
    <row r="197" spans="2:6" ht="15">
      <c r="B197" s="69" t="s">
        <v>372</v>
      </c>
      <c r="C197" s="59"/>
      <c r="D197" s="60"/>
      <c r="E197" s="54"/>
      <c r="F197" s="53"/>
    </row>
    <row r="198" spans="2:6" ht="15">
      <c r="B198" s="69" t="s">
        <v>373</v>
      </c>
      <c r="C198" s="59"/>
      <c r="D198" s="60"/>
      <c r="E198" s="54"/>
      <c r="F198" s="53"/>
    </row>
    <row r="199" spans="2:6" ht="15">
      <c r="B199" s="71" t="s">
        <v>374</v>
      </c>
      <c r="C199" s="59"/>
      <c r="D199" s="60"/>
      <c r="E199" s="54"/>
      <c r="F199" s="53"/>
    </row>
    <row r="200" spans="2:6" ht="15">
      <c r="B200" s="69" t="s">
        <v>123</v>
      </c>
      <c r="C200" s="59"/>
      <c r="D200" s="60"/>
      <c r="E200" s="54"/>
      <c r="F200" s="53"/>
    </row>
    <row r="201" spans="2:6" ht="15.75" thickBot="1">
      <c r="B201" s="63" t="s">
        <v>124</v>
      </c>
      <c r="C201" s="45">
        <v>1</v>
      </c>
      <c r="D201" s="44"/>
      <c r="E201" s="42"/>
      <c r="F201" s="40">
        <v>46609</v>
      </c>
    </row>
  </sheetData>
  <sheetProtection/>
  <mergeCells count="18">
    <mergeCell ref="F194:F200"/>
    <mergeCell ref="C177:C182"/>
    <mergeCell ref="F177:F182"/>
    <mergeCell ref="C183:C193"/>
    <mergeCell ref="F183:F193"/>
    <mergeCell ref="C173:C176"/>
    <mergeCell ref="C194:C200"/>
    <mergeCell ref="B2:F2"/>
    <mergeCell ref="B3:F3"/>
    <mergeCell ref="B4:F4"/>
    <mergeCell ref="B5:B6"/>
    <mergeCell ref="C5:C6"/>
    <mergeCell ref="E5:F5"/>
    <mergeCell ref="F173:F176"/>
    <mergeCell ref="E173:E176"/>
    <mergeCell ref="E177:E182"/>
    <mergeCell ref="E183:E193"/>
    <mergeCell ref="E194:E20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Marisol González González</dc:creator>
  <cp:keywords/>
  <dc:description/>
  <cp:lastModifiedBy>Claudia Virginia Ramírez Hernández</cp:lastModifiedBy>
  <cp:lastPrinted>2021-01-26T17:11:27Z</cp:lastPrinted>
  <dcterms:created xsi:type="dcterms:W3CDTF">2013-12-02T18:21:46Z</dcterms:created>
  <dcterms:modified xsi:type="dcterms:W3CDTF">2024-01-16T18:33:16Z</dcterms:modified>
  <cp:category/>
  <cp:version/>
  <cp:contentType/>
  <cp:contentStatus/>
</cp:coreProperties>
</file>